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oname\Desktop\FI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G306" i="9"/>
  <c r="F306" i="9"/>
  <c r="B306" i="9"/>
  <c r="H305" i="9"/>
  <c r="G305" i="9"/>
  <c r="F305" i="9"/>
  <c r="E305" i="9"/>
  <c r="B305" i="9" s="1"/>
  <c r="H304" i="9"/>
  <c r="E304" i="9" s="1"/>
  <c r="G304" i="9"/>
  <c r="F304" i="9"/>
  <c r="B304" i="9"/>
  <c r="H303" i="9"/>
  <c r="G303" i="9"/>
  <c r="F303" i="9"/>
  <c r="E303" i="9"/>
  <c r="B303" i="9" s="1"/>
  <c r="H302" i="9"/>
  <c r="E302" i="9" s="1"/>
  <c r="B302" i="9" s="1"/>
  <c r="G302" i="9"/>
  <c r="F302" i="9"/>
  <c r="H301" i="9"/>
  <c r="G301" i="9"/>
  <c r="F301" i="9"/>
  <c r="E301" i="9"/>
  <c r="B301" i="9" s="1"/>
  <c r="H300" i="9"/>
  <c r="G300" i="9"/>
  <c r="F300" i="9"/>
  <c r="H299" i="9"/>
  <c r="E299" i="9" s="1"/>
  <c r="B299" i="9" s="1"/>
  <c r="G299" i="9"/>
  <c r="F299" i="9"/>
  <c r="H298" i="9"/>
  <c r="E298" i="9" s="1"/>
  <c r="G298" i="9"/>
  <c r="F298" i="9"/>
  <c r="B298" i="9"/>
  <c r="H297" i="9"/>
  <c r="G297" i="9"/>
  <c r="F297" i="9"/>
  <c r="H296" i="9"/>
  <c r="E296" i="9" s="1"/>
  <c r="G296" i="9"/>
  <c r="F296" i="9"/>
  <c r="B296" i="9"/>
  <c r="H295" i="9"/>
  <c r="E295" i="9" s="1"/>
  <c r="B295" i="9" s="1"/>
  <c r="G295" i="9"/>
  <c r="F295" i="9"/>
  <c r="H294" i="9"/>
  <c r="E294" i="9" s="1"/>
  <c r="G294" i="9"/>
  <c r="F294" i="9"/>
  <c r="B294" i="9"/>
  <c r="H293" i="9"/>
  <c r="G293" i="9"/>
  <c r="F293" i="9"/>
  <c r="H292" i="9"/>
  <c r="E292" i="9" s="1"/>
  <c r="B292" i="9" s="1"/>
  <c r="G292" i="9"/>
  <c r="F292" i="9"/>
  <c r="H291" i="9"/>
  <c r="G291" i="9"/>
  <c r="F291" i="9"/>
  <c r="E291" i="9"/>
  <c r="B291" i="9" s="1"/>
  <c r="F290" i="9"/>
  <c r="F289" i="9"/>
  <c r="H288" i="9"/>
  <c r="G288" i="9"/>
  <c r="F288" i="9"/>
  <c r="H287" i="9"/>
  <c r="G287" i="9"/>
  <c r="F287" i="9"/>
  <c r="H286" i="9"/>
  <c r="G286" i="9"/>
  <c r="F286" i="9"/>
  <c r="H285" i="9"/>
  <c r="G285" i="9"/>
  <c r="F285" i="9"/>
  <c r="F284" i="9"/>
  <c r="H283" i="9"/>
  <c r="G283" i="9"/>
  <c r="F283" i="9"/>
  <c r="H282" i="9"/>
  <c r="E282" i="9" s="1"/>
  <c r="B282" i="9" s="1"/>
  <c r="G282" i="9"/>
  <c r="F282" i="9"/>
  <c r="H281" i="9"/>
  <c r="E281" i="9" s="1"/>
  <c r="B281" i="9" s="1"/>
  <c r="G281" i="9"/>
  <c r="F281" i="9"/>
  <c r="F280" i="9"/>
  <c r="F279" i="9"/>
  <c r="F277" i="9" s="1"/>
  <c r="F278" i="9"/>
  <c r="F276" i="9"/>
  <c r="L275" i="9"/>
  <c r="F275" i="9" s="1"/>
  <c r="H275"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M244" i="9"/>
  <c r="L244" i="9"/>
  <c r="F244" i="9"/>
  <c r="E244" i="9"/>
  <c r="B244" i="9"/>
  <c r="M243" i="9"/>
  <c r="L243" i="9"/>
  <c r="F243" i="9"/>
  <c r="E243" i="9"/>
  <c r="B243" i="9" s="1"/>
  <c r="M242" i="9"/>
  <c r="L242" i="9"/>
  <c r="F242" i="9"/>
  <c r="E242" i="9"/>
  <c r="B242" i="9"/>
  <c r="M241" i="9"/>
  <c r="L241" i="9"/>
  <c r="F241" i="9" s="1"/>
  <c r="E241" i="9"/>
  <c r="M240" i="9"/>
  <c r="L240" i="9"/>
  <c r="F240" i="9"/>
  <c r="E240" i="9"/>
  <c r="B240" i="9"/>
  <c r="M239" i="9"/>
  <c r="L239" i="9"/>
  <c r="F239" i="9" s="1"/>
  <c r="E239" i="9"/>
  <c r="M238" i="9"/>
  <c r="L238" i="9"/>
  <c r="F238" i="9"/>
  <c r="E238" i="9"/>
  <c r="B238" i="9" s="1"/>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c r="E224" i="9"/>
  <c r="B224" i="9"/>
  <c r="M223" i="9"/>
  <c r="L223" i="9"/>
  <c r="F223" i="9" s="1"/>
  <c r="E223" i="9"/>
  <c r="B223" i="9" s="1"/>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G141" i="9"/>
  <c r="F141" i="9"/>
  <c r="E141" i="9"/>
  <c r="B141" i="9"/>
  <c r="H140" i="9"/>
  <c r="G140" i="9"/>
  <c r="F140" i="9"/>
  <c r="E140" i="9"/>
  <c r="B140" i="9" s="1"/>
  <c r="H139" i="9"/>
  <c r="G139" i="9"/>
  <c r="F139" i="9"/>
  <c r="E139" i="9"/>
  <c r="B139" i="9"/>
  <c r="H138" i="9"/>
  <c r="G138" i="9"/>
  <c r="F138" i="9"/>
  <c r="E138" i="9"/>
  <c r="B138" i="9" s="1"/>
  <c r="H137" i="9"/>
  <c r="G137" i="9"/>
  <c r="F137" i="9"/>
  <c r="E137" i="9"/>
  <c r="B137" i="9"/>
  <c r="H136" i="9"/>
  <c r="G136" i="9"/>
  <c r="F136" i="9"/>
  <c r="E136" i="9"/>
  <c r="B136" i="9" s="1"/>
  <c r="H135" i="9"/>
  <c r="G135" i="9"/>
  <c r="F135" i="9"/>
  <c r="E135" i="9"/>
  <c r="B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s="1"/>
  <c r="H127" i="9"/>
  <c r="G127" i="9"/>
  <c r="F127" i="9"/>
  <c r="E127" i="9"/>
  <c r="B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s="1"/>
  <c r="H101" i="9"/>
  <c r="G101" i="9"/>
  <c r="F101" i="9"/>
  <c r="E101" i="9"/>
  <c r="B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G93" i="9"/>
  <c r="F93" i="9"/>
  <c r="E93" i="9"/>
  <c r="B93" i="9"/>
  <c r="H92" i="9"/>
  <c r="G92" i="9"/>
  <c r="F92" i="9"/>
  <c r="E92" i="9"/>
  <c r="B92" i="9" s="1"/>
  <c r="H91" i="9"/>
  <c r="E91" i="9" s="1"/>
  <c r="B91" i="9" s="1"/>
  <c r="G91" i="9"/>
  <c r="F91" i="9"/>
  <c r="H90" i="9"/>
  <c r="G90" i="9"/>
  <c r="F90" i="9"/>
  <c r="E90" i="9"/>
  <c r="B90" i="9" s="1"/>
  <c r="H89" i="9"/>
  <c r="G89" i="9"/>
  <c r="F89" i="9"/>
  <c r="E89" i="9"/>
  <c r="B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E72" i="9" s="1"/>
  <c r="B72" i="9" s="1"/>
  <c r="G72" i="9"/>
  <c r="F72" i="9"/>
  <c r="H71" i="9"/>
  <c r="G71" i="9"/>
  <c r="F71" i="9"/>
  <c r="E71" i="9"/>
  <c r="B71" i="9" s="1"/>
  <c r="H70" i="9"/>
  <c r="G70" i="9"/>
  <c r="F70" i="9"/>
  <c r="E70" i="9"/>
  <c r="B70" i="9"/>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E56" i="9"/>
  <c r="B56" i="9"/>
  <c r="H55" i="9"/>
  <c r="G55" i="9"/>
  <c r="F55" i="9"/>
  <c r="E55" i="9"/>
  <c r="B55" i="9" s="1"/>
  <c r="H54" i="9"/>
  <c r="E54" i="9" s="1"/>
  <c r="B54" i="9" s="1"/>
  <c r="G54" i="9"/>
  <c r="F54" i="9"/>
  <c r="H53" i="9"/>
  <c r="G53" i="9"/>
  <c r="F53" i="9"/>
  <c r="E53" i="9"/>
  <c r="B53" i="9" s="1"/>
  <c r="H52" i="9"/>
  <c r="G52" i="9"/>
  <c r="F52" i="9"/>
  <c r="E52" i="9"/>
  <c r="B52" i="9"/>
  <c r="H51" i="9"/>
  <c r="G51" i="9"/>
  <c r="F51" i="9"/>
  <c r="E51" i="9"/>
  <c r="B51" i="9" s="1"/>
  <c r="H50" i="9"/>
  <c r="E50" i="9" s="1"/>
  <c r="B50" i="9" s="1"/>
  <c r="G50" i="9"/>
  <c r="F50" i="9"/>
  <c r="H49" i="9"/>
  <c r="G49" i="9"/>
  <c r="F49" i="9"/>
  <c r="E49" i="9"/>
  <c r="B49" i="9" s="1"/>
  <c r="H48" i="9"/>
  <c r="G48" i="9"/>
  <c r="F48" i="9"/>
  <c r="E48" i="9"/>
  <c r="B48" i="9"/>
  <c r="H47" i="9"/>
  <c r="G47" i="9"/>
  <c r="F47" i="9"/>
  <c r="E47" i="9"/>
  <c r="B47" i="9" s="1"/>
  <c r="H46" i="9"/>
  <c r="G46" i="9"/>
  <c r="F46" i="9"/>
  <c r="E46" i="9"/>
  <c r="B46" i="9"/>
  <c r="H45" i="9"/>
  <c r="G45" i="9"/>
  <c r="F45" i="9"/>
  <c r="E45" i="9"/>
  <c r="B45" i="9" s="1"/>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E39" i="9"/>
  <c r="B39" i="9" s="1"/>
  <c r="H38" i="9"/>
  <c r="G38" i="9"/>
  <c r="F38" i="9"/>
  <c r="H37" i="9"/>
  <c r="G37" i="9"/>
  <c r="F37" i="9"/>
  <c r="E37" i="9"/>
  <c r="B37" i="9" s="1"/>
  <c r="H36" i="9"/>
  <c r="E36" i="9" s="1"/>
  <c r="B36" i="9" s="1"/>
  <c r="G36" i="9"/>
  <c r="F36" i="9"/>
  <c r="H35" i="9"/>
  <c r="G35" i="9"/>
  <c r="F35" i="9"/>
  <c r="E35" i="9"/>
  <c r="B35" i="9" s="1"/>
  <c r="H34" i="9"/>
  <c r="E34" i="9" s="1"/>
  <c r="B34" i="9" s="1"/>
  <c r="G34" i="9"/>
  <c r="F34" i="9"/>
  <c r="H33" i="9"/>
  <c r="G33" i="9"/>
  <c r="F33" i="9"/>
  <c r="H32" i="9"/>
  <c r="G32" i="9"/>
  <c r="F32" i="9"/>
  <c r="H31" i="9"/>
  <c r="E31" i="9" s="1"/>
  <c r="B31" i="9" s="1"/>
  <c r="G31" i="9"/>
  <c r="F31" i="9"/>
  <c r="H30" i="9"/>
  <c r="E30" i="9" s="1"/>
  <c r="B30" i="9" s="1"/>
  <c r="G30" i="9"/>
  <c r="F30" i="9"/>
  <c r="H29" i="9"/>
  <c r="G29" i="9"/>
  <c r="F29" i="9"/>
  <c r="E29" i="9"/>
  <c r="B29" i="9" s="1"/>
  <c r="H28" i="9"/>
  <c r="E28" i="9" s="1"/>
  <c r="B28" i="9" s="1"/>
  <c r="G28" i="9"/>
  <c r="F28" i="9"/>
  <c r="H27" i="9"/>
  <c r="G27" i="9"/>
  <c r="F27" i="9"/>
  <c r="H26" i="9"/>
  <c r="E26" i="9" s="1"/>
  <c r="B26" i="9" s="1"/>
  <c r="G26" i="9"/>
  <c r="F26" i="9"/>
  <c r="H25" i="9"/>
  <c r="G25" i="9"/>
  <c r="F25" i="9"/>
  <c r="E25" i="9"/>
  <c r="B25" i="9" s="1"/>
  <c r="H24" i="9"/>
  <c r="E24" i="9" s="1"/>
  <c r="B24" i="9" s="1"/>
  <c r="G24" i="9"/>
  <c r="F24" i="9"/>
  <c r="H23" i="9"/>
  <c r="E23" i="9" s="1"/>
  <c r="B23" i="9" s="1"/>
  <c r="G23" i="9"/>
  <c r="F23" i="9"/>
  <c r="H22" i="9"/>
  <c r="E22" i="9" s="1"/>
  <c r="B22" i="9" s="1"/>
  <c r="G22" i="9"/>
  <c r="F22" i="9"/>
  <c r="F21" i="9"/>
  <c r="F4" i="9"/>
  <c r="O3" i="9"/>
  <c r="G275" i="9" s="1"/>
  <c r="I3" i="9"/>
  <c r="H3" i="9"/>
  <c r="G3" i="9"/>
  <c r="D101" i="8"/>
  <c r="I36" i="3" s="1"/>
  <c r="D95" i="8"/>
  <c r="D90" i="8"/>
  <c r="D85" i="8"/>
  <c r="D80" i="8"/>
  <c r="D75" i="8"/>
  <c r="D70" i="8"/>
  <c r="D65" i="8"/>
  <c r="D60" i="8"/>
  <c r="D55" i="8"/>
  <c r="D50" i="8"/>
  <c r="D44" i="8"/>
  <c r="D36" i="8"/>
  <c r="D26" i="8"/>
  <c r="D24" i="8" s="1"/>
  <c r="D18" i="8"/>
  <c r="D8" i="8"/>
  <c r="D6" i="8"/>
  <c r="C1481" i="1" s="1"/>
  <c r="G1481" i="1" s="1"/>
  <c r="E44" i="7"/>
  <c r="D44" i="7"/>
  <c r="E39" i="7"/>
  <c r="D39" i="7"/>
  <c r="E38" i="7"/>
  <c r="D38" i="7"/>
  <c r="E30" i="7"/>
  <c r="D30" i="7"/>
  <c r="E23" i="7"/>
  <c r="D23" i="7"/>
  <c r="C1454" i="1" s="1"/>
  <c r="G1454" i="1" s="1"/>
  <c r="E22" i="7"/>
  <c r="D22" i="7"/>
  <c r="C1453" i="1" s="1"/>
  <c r="G1453" i="1" s="1"/>
  <c r="E14" i="7"/>
  <c r="D14" i="7"/>
  <c r="E7" i="7"/>
  <c r="D7" i="7"/>
  <c r="E6" i="7"/>
  <c r="D6" i="7"/>
  <c r="E5" i="7"/>
  <c r="D5" i="7"/>
  <c r="G315" i="9" s="1"/>
  <c r="E31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1227" i="1" s="1"/>
  <c r="H1227" i="1" s="1"/>
  <c r="D250" i="5"/>
  <c r="F250" i="5" s="1"/>
  <c r="F249" i="5"/>
  <c r="F248" i="5"/>
  <c r="F247" i="5"/>
  <c r="E246" i="5"/>
  <c r="D246" i="5"/>
  <c r="D245" i="5" s="1"/>
  <c r="F244" i="5"/>
  <c r="F243" i="5"/>
  <c r="E242" i="5"/>
  <c r="D1219" i="1" s="1"/>
  <c r="H1219" i="1" s="1"/>
  <c r="D242" i="5"/>
  <c r="F242" i="5" s="1"/>
  <c r="F241" i="5"/>
  <c r="F240" i="5"/>
  <c r="E239" i="5"/>
  <c r="D239" i="5"/>
  <c r="F239" i="5" s="1"/>
  <c r="E238" i="5"/>
  <c r="D1215" i="1" s="1"/>
  <c r="H1215" i="1"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E180" i="5"/>
  <c r="E177" i="5" s="1"/>
  <c r="D1154" i="1" s="1"/>
  <c r="H1154" i="1" s="1"/>
  <c r="D180" i="5"/>
  <c r="F180" i="5" s="1"/>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124" i="1" s="1"/>
  <c r="H1124" i="1" s="1"/>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3" i="5" s="1"/>
  <c r="D12" i="5"/>
  <c r="C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3" i="1" s="1"/>
  <c r="D418" i="4"/>
  <c r="F418" i="4" s="1"/>
  <c r="E417" i="4"/>
  <c r="D412" i="1" s="1"/>
  <c r="D417" i="4"/>
  <c r="E416" i="4"/>
  <c r="E643" i="4" s="1"/>
  <c r="D637" i="1" s="1"/>
  <c r="D416" i="4"/>
  <c r="D643" i="4" s="1"/>
  <c r="C637" i="1"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E363" i="4"/>
  <c r="D358" i="1" s="1"/>
  <c r="F362" i="4"/>
  <c r="F361" i="4"/>
  <c r="F360" i="4"/>
  <c r="F359" i="4"/>
  <c r="F358" i="4"/>
  <c r="F357" i="4"/>
  <c r="E356" i="4"/>
  <c r="D356" i="4"/>
  <c r="F356" i="4" s="1"/>
  <c r="F355" i="4"/>
  <c r="F354" i="4"/>
  <c r="F353" i="4"/>
  <c r="E352" i="4"/>
  <c r="D352" i="4"/>
  <c r="F352"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D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3" i="1" s="1"/>
  <c r="D77" i="4"/>
  <c r="F76" i="4"/>
  <c r="F75" i="4"/>
  <c r="E74" i="4"/>
  <c r="D70" i="1" s="1"/>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G1578" i="1"/>
  <c r="C1578" i="1"/>
  <c r="H1578" i="1" s="1"/>
  <c r="C1577" i="1"/>
  <c r="G1577" i="1" s="1"/>
  <c r="C1576" i="1"/>
  <c r="H1576" i="1" s="1"/>
  <c r="C1575" i="1"/>
  <c r="G1575" i="1" s="1"/>
  <c r="G1574" i="1"/>
  <c r="C1574" i="1"/>
  <c r="H1574" i="1" s="1"/>
  <c r="C1573" i="1"/>
  <c r="G1573" i="1" s="1"/>
  <c r="G1572" i="1"/>
  <c r="C1572" i="1"/>
  <c r="H1572" i="1" s="1"/>
  <c r="C1571" i="1"/>
  <c r="G1571" i="1" s="1"/>
  <c r="G1570" i="1"/>
  <c r="C1570" i="1"/>
  <c r="H1570" i="1" s="1"/>
  <c r="C1569" i="1"/>
  <c r="G1569" i="1" s="1"/>
  <c r="G1568" i="1"/>
  <c r="C1568" i="1"/>
  <c r="H1568" i="1" s="1"/>
  <c r="C1567" i="1"/>
  <c r="G1567" i="1" s="1"/>
  <c r="G1566" i="1"/>
  <c r="C1566" i="1"/>
  <c r="H1566" i="1" s="1"/>
  <c r="C1565" i="1"/>
  <c r="G1565" i="1" s="1"/>
  <c r="G1564" i="1"/>
  <c r="C1564" i="1"/>
  <c r="H1564" i="1" s="1"/>
  <c r="C1563" i="1"/>
  <c r="G1563" i="1" s="1"/>
  <c r="G1562" i="1"/>
  <c r="C1562" i="1"/>
  <c r="H1562" i="1" s="1"/>
  <c r="C1561" i="1"/>
  <c r="G1561" i="1" s="1"/>
  <c r="G1560" i="1"/>
  <c r="C1560" i="1"/>
  <c r="H1560" i="1" s="1"/>
  <c r="C1559" i="1"/>
  <c r="G1559" i="1" s="1"/>
  <c r="G1558" i="1"/>
  <c r="C1558" i="1"/>
  <c r="H1558" i="1" s="1"/>
  <c r="C1557" i="1"/>
  <c r="G1557" i="1" s="1"/>
  <c r="G1556" i="1"/>
  <c r="C1556" i="1"/>
  <c r="H1556" i="1" s="1"/>
  <c r="C1555" i="1"/>
  <c r="G1555" i="1" s="1"/>
  <c r="G1554" i="1"/>
  <c r="C1554" i="1"/>
  <c r="H1554" i="1" s="1"/>
  <c r="C1553" i="1"/>
  <c r="G1553" i="1" s="1"/>
  <c r="G1552" i="1"/>
  <c r="C1552" i="1"/>
  <c r="H1552" i="1" s="1"/>
  <c r="C1551" i="1"/>
  <c r="G1551" i="1" s="1"/>
  <c r="G1550" i="1"/>
  <c r="C1550" i="1"/>
  <c r="H1550" i="1" s="1"/>
  <c r="C1549" i="1"/>
  <c r="G1549" i="1" s="1"/>
  <c r="G1548" i="1"/>
  <c r="C1548" i="1"/>
  <c r="H1548" i="1" s="1"/>
  <c r="C1547" i="1"/>
  <c r="G1547" i="1" s="1"/>
  <c r="G1546" i="1"/>
  <c r="C1546" i="1"/>
  <c r="H1546" i="1" s="1"/>
  <c r="C1545" i="1"/>
  <c r="G1545" i="1" s="1"/>
  <c r="G1544" i="1"/>
  <c r="C1544" i="1"/>
  <c r="H1544" i="1" s="1"/>
  <c r="C1543" i="1"/>
  <c r="G1543" i="1" s="1"/>
  <c r="G1542" i="1"/>
  <c r="C1542" i="1"/>
  <c r="H1542" i="1" s="1"/>
  <c r="C1541" i="1"/>
  <c r="G1541" i="1" s="1"/>
  <c r="G1540" i="1"/>
  <c r="C1540" i="1"/>
  <c r="H1540" i="1" s="1"/>
  <c r="C1539" i="1"/>
  <c r="G1539" i="1" s="1"/>
  <c r="G1538" i="1"/>
  <c r="C1538" i="1"/>
  <c r="H1538" i="1" s="1"/>
  <c r="C1537" i="1"/>
  <c r="G1537" i="1" s="1"/>
  <c r="G1536" i="1"/>
  <c r="C1536" i="1"/>
  <c r="H1536" i="1" s="1"/>
  <c r="C1535" i="1"/>
  <c r="G1535" i="1" s="1"/>
  <c r="G1534" i="1"/>
  <c r="C1534" i="1"/>
  <c r="H1534" i="1" s="1"/>
  <c r="C1533" i="1"/>
  <c r="G1533" i="1" s="1"/>
  <c r="G1532" i="1"/>
  <c r="C1532" i="1"/>
  <c r="H1532" i="1" s="1"/>
  <c r="C1531" i="1"/>
  <c r="G1531" i="1" s="1"/>
  <c r="C1530" i="1"/>
  <c r="H1530" i="1" s="1"/>
  <c r="C1529" i="1"/>
  <c r="G1529" i="1" s="1"/>
  <c r="G1528" i="1"/>
  <c r="C1528" i="1"/>
  <c r="H1528" i="1" s="1"/>
  <c r="C1527" i="1"/>
  <c r="G1527" i="1" s="1"/>
  <c r="G1526" i="1"/>
  <c r="C1526" i="1"/>
  <c r="H1526" i="1" s="1"/>
  <c r="C1525" i="1"/>
  <c r="G1525" i="1" s="1"/>
  <c r="C1523" i="1"/>
  <c r="G1523" i="1" s="1"/>
  <c r="G1522" i="1"/>
  <c r="C1522" i="1"/>
  <c r="H1522" i="1" s="1"/>
  <c r="C1521" i="1"/>
  <c r="G1521" i="1" s="1"/>
  <c r="G1520" i="1"/>
  <c r="C1520" i="1"/>
  <c r="H1520" i="1" s="1"/>
  <c r="C1519" i="1"/>
  <c r="G1519" i="1" s="1"/>
  <c r="G1516" i="1"/>
  <c r="C1516" i="1"/>
  <c r="H1516" i="1" s="1"/>
  <c r="C1515" i="1"/>
  <c r="G1515" i="1" s="1"/>
  <c r="G1514" i="1"/>
  <c r="C1514" i="1"/>
  <c r="H1514" i="1" s="1"/>
  <c r="C1513" i="1"/>
  <c r="G1513" i="1" s="1"/>
  <c r="G1512" i="1"/>
  <c r="C1512" i="1"/>
  <c r="H1512" i="1" s="1"/>
  <c r="C1511" i="1"/>
  <c r="G1511" i="1" s="1"/>
  <c r="C1510" i="1"/>
  <c r="H1510" i="1" s="1"/>
  <c r="C1509" i="1"/>
  <c r="G1509" i="1" s="1"/>
  <c r="G1508" i="1"/>
  <c r="C1508" i="1"/>
  <c r="H1508" i="1" s="1"/>
  <c r="C1507" i="1"/>
  <c r="G1507" i="1" s="1"/>
  <c r="G1506" i="1"/>
  <c r="C1506" i="1"/>
  <c r="H1506" i="1" s="1"/>
  <c r="C1505" i="1"/>
  <c r="G1505" i="1" s="1"/>
  <c r="G1504" i="1"/>
  <c r="C1504" i="1"/>
  <c r="H1504" i="1" s="1"/>
  <c r="C1503" i="1"/>
  <c r="G1503" i="1" s="1"/>
  <c r="C1502" i="1"/>
  <c r="H1502" i="1" s="1"/>
  <c r="C1501" i="1"/>
  <c r="G1501" i="1" s="1"/>
  <c r="G1500" i="1"/>
  <c r="C1500" i="1"/>
  <c r="H1500" i="1" s="1"/>
  <c r="C1499" i="1"/>
  <c r="G1499" i="1" s="1"/>
  <c r="G1498" i="1"/>
  <c r="C1498" i="1"/>
  <c r="H1498" i="1" s="1"/>
  <c r="C1497" i="1"/>
  <c r="G1497" i="1" s="1"/>
  <c r="G1496" i="1"/>
  <c r="C1496" i="1"/>
  <c r="H1496" i="1" s="1"/>
  <c r="C1495" i="1"/>
  <c r="G1495" i="1" s="1"/>
  <c r="G1494" i="1"/>
  <c r="C1494" i="1"/>
  <c r="H1494" i="1" s="1"/>
  <c r="C1493" i="1"/>
  <c r="G1493" i="1" s="1"/>
  <c r="G1492" i="1"/>
  <c r="C1492" i="1"/>
  <c r="H1492" i="1" s="1"/>
  <c r="C1491" i="1"/>
  <c r="G1491" i="1" s="1"/>
  <c r="G1490" i="1"/>
  <c r="C1490" i="1"/>
  <c r="H1490" i="1" s="1"/>
  <c r="C1489" i="1"/>
  <c r="G1489" i="1" s="1"/>
  <c r="G1488" i="1"/>
  <c r="C1488" i="1"/>
  <c r="H1488" i="1" s="1"/>
  <c r="C1487" i="1"/>
  <c r="G1487" i="1" s="1"/>
  <c r="G1486" i="1"/>
  <c r="C1486" i="1"/>
  <c r="H1486" i="1" s="1"/>
  <c r="C1485" i="1"/>
  <c r="G1485" i="1" s="1"/>
  <c r="G1484" i="1"/>
  <c r="C1484" i="1"/>
  <c r="H1484" i="1" s="1"/>
  <c r="C1483" i="1"/>
  <c r="G1483" i="1" s="1"/>
  <c r="G1482" i="1"/>
  <c r="C1482" i="1"/>
  <c r="H1482" i="1" s="1"/>
  <c r="G1480" i="1"/>
  <c r="C1480" i="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C1459" i="1"/>
  <c r="G1459" i="1" s="1"/>
  <c r="D1458" i="1"/>
  <c r="J1458" i="1" s="1"/>
  <c r="C1458" i="1"/>
  <c r="G1458" i="1" s="1"/>
  <c r="D1457" i="1"/>
  <c r="J1457" i="1" s="1"/>
  <c r="C1457" i="1"/>
  <c r="G1457" i="1" s="1"/>
  <c r="D1456" i="1"/>
  <c r="C1456" i="1"/>
  <c r="G1456" i="1" s="1"/>
  <c r="D1455" i="1"/>
  <c r="J1455" i="1" s="1"/>
  <c r="C1455" i="1"/>
  <c r="G1455" i="1" s="1"/>
  <c r="D1454" i="1"/>
  <c r="D1453" i="1"/>
  <c r="D1452" i="1"/>
  <c r="J1452" i="1" s="1"/>
  <c r="C1452" i="1"/>
  <c r="G1452" i="1" s="1"/>
  <c r="D1451" i="1"/>
  <c r="J1451" i="1" s="1"/>
  <c r="C1451" i="1"/>
  <c r="G1451" i="1" s="1"/>
  <c r="D1450" i="1"/>
  <c r="J1450" i="1" s="1"/>
  <c r="C1450" i="1"/>
  <c r="G1450" i="1" s="1"/>
  <c r="D1449" i="1"/>
  <c r="J1449" i="1" s="1"/>
  <c r="C1449" i="1"/>
  <c r="G1449" i="1" s="1"/>
  <c r="D1448" i="1"/>
  <c r="J1448" i="1" s="1"/>
  <c r="C1448" i="1"/>
  <c r="G1448" i="1" s="1"/>
  <c r="D1447" i="1"/>
  <c r="J1447" i="1" s="1"/>
  <c r="C1447" i="1"/>
  <c r="G1447" i="1" s="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D1263" i="1"/>
  <c r="H1263" i="1" s="1"/>
  <c r="C1263" i="1"/>
  <c r="G1263" i="1" s="1"/>
  <c r="D1262" i="1"/>
  <c r="C1262" i="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C1244" i="1"/>
  <c r="D1243" i="1"/>
  <c r="H1243" i="1" s="1"/>
  <c r="C1243" i="1"/>
  <c r="G1243" i="1" s="1"/>
  <c r="D1242" i="1"/>
  <c r="H1242" i="1" s="1"/>
  <c r="C1242" i="1"/>
  <c r="G1242" i="1" s="1"/>
  <c r="D1241" i="1"/>
  <c r="H1241" i="1" s="1"/>
  <c r="C1241" i="1"/>
  <c r="D1240" i="1"/>
  <c r="H1240" i="1" s="1"/>
  <c r="C1240" i="1"/>
  <c r="G1240" i="1" s="1"/>
  <c r="D1239" i="1"/>
  <c r="H1239" i="1" s="1"/>
  <c r="C1239" i="1"/>
  <c r="G1239" i="1" s="1"/>
  <c r="D1238" i="1"/>
  <c r="H1238" i="1" s="1"/>
  <c r="C1238" i="1"/>
  <c r="G1238" i="1" s="1"/>
  <c r="D1237" i="1"/>
  <c r="H1237" i="1" s="1"/>
  <c r="C1237" i="1"/>
  <c r="D1236" i="1"/>
  <c r="H1236" i="1" s="1"/>
  <c r="C1236" i="1"/>
  <c r="D1235" i="1"/>
  <c r="H1235" i="1" s="1"/>
  <c r="C1235" i="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C1227" i="1"/>
  <c r="D1226" i="1"/>
  <c r="H1226" i="1" s="1"/>
  <c r="C1226" i="1"/>
  <c r="D1225" i="1"/>
  <c r="H1225" i="1" s="1"/>
  <c r="C1225" i="1"/>
  <c r="D1224" i="1"/>
  <c r="C1224" i="1"/>
  <c r="G1224" i="1" s="1"/>
  <c r="D1223" i="1"/>
  <c r="D1221" i="1"/>
  <c r="H1221" i="1" s="1"/>
  <c r="C1221" i="1"/>
  <c r="D1220" i="1"/>
  <c r="H1220" i="1" s="1"/>
  <c r="C1220" i="1"/>
  <c r="G1220" i="1" s="1"/>
  <c r="C1219" i="1"/>
  <c r="D1218" i="1"/>
  <c r="H1218" i="1" s="1"/>
  <c r="C1218" i="1"/>
  <c r="D1217" i="1"/>
  <c r="H1217" i="1" s="1"/>
  <c r="C1217" i="1"/>
  <c r="D1216" i="1"/>
  <c r="H1216" i="1" s="1"/>
  <c r="C1216" i="1"/>
  <c r="C1215"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C1154" i="1"/>
  <c r="D1151" i="1"/>
  <c r="H1151" i="1" s="1"/>
  <c r="C1151" i="1"/>
  <c r="D1150" i="1"/>
  <c r="H1150" i="1" s="1"/>
  <c r="C1150" i="1"/>
  <c r="G1150" i="1" s="1"/>
  <c r="D1149" i="1"/>
  <c r="H1149" i="1" s="1"/>
  <c r="C1149" i="1"/>
  <c r="G1149" i="1" s="1"/>
  <c r="D1148" i="1"/>
  <c r="H1148" i="1" s="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H1030" i="1" s="1"/>
  <c r="C1030" i="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D1013" i="1"/>
  <c r="D1012" i="1"/>
  <c r="H1012" i="1" s="1"/>
  <c r="C1012" i="1"/>
  <c r="D1011" i="1"/>
  <c r="H1011" i="1" s="1"/>
  <c r="C1011" i="1"/>
  <c r="G1011" i="1" s="1"/>
  <c r="D1010" i="1"/>
  <c r="H1010" i="1" s="1"/>
  <c r="C1010" i="1"/>
  <c r="G1010" i="1" s="1"/>
  <c r="D1009" i="1"/>
  <c r="H1009" i="1" s="1"/>
  <c r="C1009" i="1"/>
  <c r="G1009" i="1" s="1"/>
  <c r="D1008" i="1"/>
  <c r="H1008" i="1" s="1"/>
  <c r="C1008" i="1"/>
  <c r="D1007" i="1"/>
  <c r="H1007" i="1" s="1"/>
  <c r="C1007" i="1"/>
  <c r="D1006" i="1"/>
  <c r="H1006" i="1" s="1"/>
  <c r="C1006" i="1"/>
  <c r="D1005" i="1"/>
  <c r="H1005" i="1" s="1"/>
  <c r="C1005" i="1"/>
  <c r="G1005" i="1" s="1"/>
  <c r="D1004" i="1"/>
  <c r="H1004" i="1" s="1"/>
  <c r="C1004" i="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C998" i="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89" i="1"/>
  <c r="H989" i="1" s="1"/>
  <c r="C989" i="1"/>
  <c r="G989" i="1" s="1"/>
  <c r="D988" i="1"/>
  <c r="H988" i="1" s="1"/>
  <c r="C988" i="1"/>
  <c r="G988" i="1" s="1"/>
  <c r="D987" i="1"/>
  <c r="H987" i="1" s="1"/>
  <c r="C987" i="1"/>
  <c r="H986" i="1"/>
  <c r="D986" i="1"/>
  <c r="C986" i="1"/>
  <c r="G986" i="1" s="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D710" i="1"/>
  <c r="C710" i="1"/>
  <c r="D709" i="1"/>
  <c r="C709" i="1"/>
  <c r="G709" i="1" s="1"/>
  <c r="D708" i="1"/>
  <c r="C708" i="1"/>
  <c r="G708" i="1" s="1"/>
  <c r="D707" i="1"/>
  <c r="C707" i="1"/>
  <c r="G707" i="1" s="1"/>
  <c r="D706" i="1"/>
  <c r="C706" i="1"/>
  <c r="G706" i="1" s="1"/>
  <c r="D705" i="1"/>
  <c r="C705" i="1"/>
  <c r="G705" i="1" s="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D670" i="1"/>
  <c r="C670" i="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D648" i="1"/>
  <c r="C648" i="1"/>
  <c r="G648" i="1" s="1"/>
  <c r="D647" i="1"/>
  <c r="C647" i="1"/>
  <c r="G647" i="1" s="1"/>
  <c r="D646" i="1"/>
  <c r="C646" i="1"/>
  <c r="G646" i="1" s="1"/>
  <c r="D645" i="1"/>
  <c r="C645" i="1"/>
  <c r="G645" i="1" s="1"/>
  <c r="D644" i="1"/>
  <c r="C644" i="1"/>
  <c r="G644" i="1" s="1"/>
  <c r="D643" i="1"/>
  <c r="C643" i="1"/>
  <c r="G643" i="1" s="1"/>
  <c r="D642" i="1"/>
  <c r="C642" i="1"/>
  <c r="G642" i="1" s="1"/>
  <c r="D641" i="1"/>
  <c r="C641" i="1"/>
  <c r="G641" i="1" s="1"/>
  <c r="D632" i="1"/>
  <c r="C632" i="1"/>
  <c r="G632" i="1" s="1"/>
  <c r="D631" i="1"/>
  <c r="C631" i="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3" i="1"/>
  <c r="C412" i="1"/>
  <c r="C411" i="1"/>
  <c r="D406" i="1"/>
  <c r="C406" i="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H292" i="1" s="1"/>
  <c r="D291" i="1"/>
  <c r="C291" i="1"/>
  <c r="H291" i="1" s="1"/>
  <c r="D290" i="1"/>
  <c r="C290" i="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D261" i="1"/>
  <c r="C261" i="1"/>
  <c r="H261" i="1" s="1"/>
  <c r="D260" i="1"/>
  <c r="C260" i="1"/>
  <c r="D259" i="1"/>
  <c r="C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D178" i="1"/>
  <c r="C178" i="1"/>
  <c r="H178" i="1" s="1"/>
  <c r="D177" i="1"/>
  <c r="C177" i="1"/>
  <c r="D176" i="1"/>
  <c r="C176" i="1"/>
  <c r="D175" i="1"/>
  <c r="C175" i="1"/>
  <c r="D174" i="1"/>
  <c r="C174" i="1"/>
  <c r="D173" i="1"/>
  <c r="C173" i="1"/>
  <c r="D172" i="1"/>
  <c r="C172" i="1"/>
  <c r="H172" i="1" s="1"/>
  <c r="D171" i="1"/>
  <c r="C171" i="1"/>
  <c r="H171" i="1" s="1"/>
  <c r="D170" i="1"/>
  <c r="C170" i="1"/>
  <c r="D169" i="1"/>
  <c r="C169" i="1"/>
  <c r="D168" i="1"/>
  <c r="C168" i="1"/>
  <c r="D167" i="1"/>
  <c r="C167" i="1"/>
  <c r="D166" i="1"/>
  <c r="C166" i="1"/>
  <c r="D165" i="1"/>
  <c r="C165" i="1"/>
  <c r="D164" i="1"/>
  <c r="C164" i="1"/>
  <c r="H164" i="1" s="1"/>
  <c r="D163" i="1"/>
  <c r="C163" i="1"/>
  <c r="D162" i="1"/>
  <c r="C162" i="1"/>
  <c r="D161" i="1"/>
  <c r="C161" i="1"/>
  <c r="D160" i="1"/>
  <c r="C160" i="1"/>
  <c r="C159" i="1"/>
  <c r="D158" i="1"/>
  <c r="C158" i="1"/>
  <c r="H158" i="1" s="1"/>
  <c r="D157" i="1"/>
  <c r="C157" i="1"/>
  <c r="D156" i="1"/>
  <c r="C156" i="1"/>
  <c r="H156" i="1" s="1"/>
  <c r="D155" i="1"/>
  <c r="C155" i="1"/>
  <c r="D154" i="1"/>
  <c r="C154" i="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G93" i="1"/>
  <c r="D93" i="1"/>
  <c r="C93" i="1"/>
  <c r="H93" i="1" s="1"/>
  <c r="D92" i="1"/>
  <c r="C92" i="1"/>
  <c r="H92" i="1" s="1"/>
  <c r="D91" i="1"/>
  <c r="C91" i="1"/>
  <c r="H91" i="1" s="1"/>
  <c r="D90" i="1"/>
  <c r="C90" i="1"/>
  <c r="H90" i="1" s="1"/>
  <c r="G89" i="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G80" i="1"/>
  <c r="D80" i="1"/>
  <c r="C80" i="1"/>
  <c r="H80" i="1" s="1"/>
  <c r="D79" i="1"/>
  <c r="C79" i="1"/>
  <c r="H79" i="1" s="1"/>
  <c r="D78" i="1"/>
  <c r="D77" i="1"/>
  <c r="C77" i="1"/>
  <c r="H77" i="1" s="1"/>
  <c r="D76" i="1"/>
  <c r="C76" i="1"/>
  <c r="H76" i="1" s="1"/>
  <c r="D75" i="1"/>
  <c r="C75" i="1"/>
  <c r="H75" i="1" s="1"/>
  <c r="D74" i="1"/>
  <c r="C74" i="1"/>
  <c r="H74" i="1" s="1"/>
  <c r="C73" i="1"/>
  <c r="D72" i="1"/>
  <c r="C72" i="1"/>
  <c r="H72" i="1" s="1"/>
  <c r="D71" i="1"/>
  <c r="C71" i="1"/>
  <c r="H71" i="1" s="1"/>
  <c r="C70" i="1"/>
  <c r="D69" i="1"/>
  <c r="C69" i="1"/>
  <c r="H69" i="1" s="1"/>
  <c r="G68" i="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G32" i="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G16" i="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998" i="1" l="1"/>
  <c r="H1139" i="1"/>
  <c r="E286" i="9"/>
  <c r="B286" i="9" s="1"/>
  <c r="G1262" i="1"/>
  <c r="H1262" i="1"/>
  <c r="E288" i="9"/>
  <c r="B288" i="9" s="1"/>
  <c r="E38" i="9"/>
  <c r="B38" i="9" s="1"/>
  <c r="G998" i="1"/>
  <c r="H997" i="1"/>
  <c r="C1013" i="1"/>
  <c r="H1013" i="1" s="1"/>
  <c r="D7" i="5"/>
  <c r="C985" i="1" s="1"/>
  <c r="E245" i="5"/>
  <c r="D1222" i="1" s="1"/>
  <c r="H1222" i="1" s="1"/>
  <c r="C1222" i="1"/>
  <c r="C1223" i="1"/>
  <c r="G1223" i="1" s="1"/>
  <c r="E283" i="9"/>
  <c r="B283" i="9" s="1"/>
  <c r="H1223" i="1"/>
  <c r="H1224" i="1"/>
  <c r="D237" i="5"/>
  <c r="G1221" i="1"/>
  <c r="G1219" i="1"/>
  <c r="F238" i="5"/>
  <c r="E237" i="5"/>
  <c r="G1218" i="1"/>
  <c r="E33" i="9"/>
  <c r="B33" i="9" s="1"/>
  <c r="G1225" i="1"/>
  <c r="H1244" i="1"/>
  <c r="G1274" i="1"/>
  <c r="G1244" i="1"/>
  <c r="G1241" i="1"/>
  <c r="G1227" i="1"/>
  <c r="G1228" i="1"/>
  <c r="G1222" i="1"/>
  <c r="G1226" i="1"/>
  <c r="F246" i="5"/>
  <c r="G1264" i="1"/>
  <c r="G1235" i="1"/>
  <c r="G1236" i="1"/>
  <c r="G1237" i="1"/>
  <c r="G1215" i="1"/>
  <c r="G1216" i="1"/>
  <c r="G1217" i="1"/>
  <c r="G1165" i="1"/>
  <c r="G1154" i="1"/>
  <c r="G1155" i="1"/>
  <c r="G1148" i="1"/>
  <c r="G1151" i="1"/>
  <c r="G1124" i="1"/>
  <c r="E68" i="5"/>
  <c r="F146" i="5"/>
  <c r="G1033" i="1"/>
  <c r="G1030" i="1"/>
  <c r="G1032" i="1"/>
  <c r="G1012" i="1"/>
  <c r="G1006" i="1"/>
  <c r="G1013" i="1"/>
  <c r="G1014" i="1"/>
  <c r="G1007" i="1"/>
  <c r="G1008" i="1"/>
  <c r="G1004" i="1"/>
  <c r="G997" i="1"/>
  <c r="E12" i="5"/>
  <c r="E7" i="5" s="1"/>
  <c r="F7" i="5" s="1"/>
  <c r="F19" i="5"/>
  <c r="J1456" i="1"/>
  <c r="J1459" i="1"/>
  <c r="H29" i="3"/>
  <c r="H30" i="3"/>
  <c r="G1576" i="1"/>
  <c r="G1530" i="1"/>
  <c r="D49" i="8"/>
  <c r="C1524" i="1" s="1"/>
  <c r="H1524" i="1" s="1"/>
  <c r="G1524" i="1"/>
  <c r="G1510" i="1"/>
  <c r="G1502" i="1"/>
  <c r="H1453" i="1"/>
  <c r="H1454" i="1"/>
  <c r="C1436" i="1"/>
  <c r="H1436" i="1" s="1"/>
  <c r="E27" i="9"/>
  <c r="B27" i="9" s="1"/>
  <c r="F215" i="9"/>
  <c r="F217" i="9"/>
  <c r="B217" i="9" s="1"/>
  <c r="H406" i="1"/>
  <c r="H405" i="1"/>
  <c r="H404" i="1"/>
  <c r="H413" i="1"/>
  <c r="H290" i="1"/>
  <c r="E273" i="9"/>
  <c r="B273" i="9" s="1"/>
  <c r="H412" i="1"/>
  <c r="H289" i="1"/>
  <c r="D411" i="1"/>
  <c r="H411" i="1" s="1"/>
  <c r="H288" i="1"/>
  <c r="E644" i="4"/>
  <c r="D638" i="1" s="1"/>
  <c r="E285" i="9"/>
  <c r="B285" i="9" s="1"/>
  <c r="E287" i="9"/>
  <c r="B287" i="9" s="1"/>
  <c r="E293" i="9"/>
  <c r="B293" i="9" s="1"/>
  <c r="E297" i="9"/>
  <c r="B297" i="9" s="1"/>
  <c r="E300" i="9"/>
  <c r="B300" i="9" s="1"/>
  <c r="D644" i="4"/>
  <c r="E32" i="9"/>
  <c r="B32" i="9" s="1"/>
  <c r="B215" i="9"/>
  <c r="G711" i="1"/>
  <c r="G710" i="1"/>
  <c r="G703" i="1"/>
  <c r="G688" i="1"/>
  <c r="G671" i="1"/>
  <c r="G670" i="1"/>
  <c r="G649" i="1"/>
  <c r="E275" i="9"/>
  <c r="B275" i="9" s="1"/>
  <c r="G631" i="1"/>
  <c r="G637" i="1"/>
  <c r="F643" i="4"/>
  <c r="H378" i="1"/>
  <c r="F383" i="4"/>
  <c r="F369" i="4"/>
  <c r="H364" i="1"/>
  <c r="H365" i="1"/>
  <c r="H259" i="1"/>
  <c r="H260" i="1"/>
  <c r="H262" i="1"/>
  <c r="B221" i="9"/>
  <c r="H179" i="1"/>
  <c r="B219" i="9"/>
  <c r="H177" i="1"/>
  <c r="H176" i="1"/>
  <c r="H175" i="1"/>
  <c r="H173" i="1"/>
  <c r="H174" i="1"/>
  <c r="E163" i="4"/>
  <c r="D159" i="1" s="1"/>
  <c r="G159" i="1" s="1"/>
  <c r="F177" i="4"/>
  <c r="H170" i="1"/>
  <c r="H169" i="1"/>
  <c r="H168" i="1"/>
  <c r="H167" i="1"/>
  <c r="H165" i="1"/>
  <c r="H166" i="1"/>
  <c r="H163" i="1"/>
  <c r="H162" i="1"/>
  <c r="H159" i="1"/>
  <c r="H160" i="1"/>
  <c r="H161" i="1"/>
  <c r="H155" i="1"/>
  <c r="H157" i="1"/>
  <c r="H154" i="1"/>
  <c r="H129" i="1"/>
  <c r="D130" i="1"/>
  <c r="H130" i="1" s="1"/>
  <c r="F134" i="4"/>
  <c r="H108" i="1"/>
  <c r="H113" i="1"/>
  <c r="F112" i="4"/>
  <c r="H73" i="1"/>
  <c r="F77" i="4"/>
  <c r="H70" i="1"/>
  <c r="F74" i="4"/>
  <c r="E6" i="4"/>
  <c r="D2" i="1" s="1"/>
  <c r="G8" i="1"/>
  <c r="G9" i="1"/>
  <c r="G12" i="1"/>
  <c r="G15" i="1"/>
  <c r="G24" i="1"/>
  <c r="G25" i="1"/>
  <c r="G30" i="1"/>
  <c r="G33" i="1"/>
  <c r="G34" i="1"/>
  <c r="G35" i="1"/>
  <c r="G41" i="1"/>
  <c r="G47" i="1"/>
  <c r="G50" i="1"/>
  <c r="G57" i="1"/>
  <c r="G60" i="1"/>
  <c r="G61" i="1"/>
  <c r="G66" i="1"/>
  <c r="G69" i="1"/>
  <c r="G71" i="1"/>
  <c r="G74" i="1"/>
  <c r="G75" i="1"/>
  <c r="G81" i="1"/>
  <c r="G83" i="1"/>
  <c r="G84" i="1"/>
  <c r="G87" i="1"/>
  <c r="G90" i="1"/>
  <c r="G91" i="1"/>
  <c r="G92"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3" i="1"/>
  <c r="G415" i="1"/>
  <c r="G417" i="1"/>
  <c r="G419" i="1"/>
  <c r="G421" i="1"/>
  <c r="G423" i="1"/>
  <c r="G425" i="1"/>
  <c r="G427" i="1"/>
  <c r="G429" i="1"/>
  <c r="G3" i="1"/>
  <c r="G4" i="1"/>
  <c r="G5" i="1"/>
  <c r="G6" i="1"/>
  <c r="G7" i="1"/>
  <c r="G10" i="1"/>
  <c r="G11" i="1"/>
  <c r="G13" i="1"/>
  <c r="G14" i="1"/>
  <c r="G17" i="1"/>
  <c r="G18" i="1"/>
  <c r="G19" i="1"/>
  <c r="G20" i="1"/>
  <c r="G21" i="1"/>
  <c r="G22" i="1"/>
  <c r="G23" i="1"/>
  <c r="G26" i="1"/>
  <c r="G27" i="1"/>
  <c r="G28" i="1"/>
  <c r="G29" i="1"/>
  <c r="G31" i="1"/>
  <c r="G36" i="1"/>
  <c r="G37" i="1"/>
  <c r="G38" i="1"/>
  <c r="G39" i="1"/>
  <c r="G42" i="1"/>
  <c r="G43" i="1"/>
  <c r="G44" i="1"/>
  <c r="G45" i="1"/>
  <c r="G48" i="1"/>
  <c r="G49" i="1"/>
  <c r="G51" i="1"/>
  <c r="G53" i="1"/>
  <c r="G55" i="1"/>
  <c r="G58" i="1"/>
  <c r="G59" i="1"/>
  <c r="G62" i="1"/>
  <c r="G63" i="1"/>
  <c r="G64" i="1"/>
  <c r="G65" i="1"/>
  <c r="G67" i="1"/>
  <c r="G70" i="1"/>
  <c r="G72" i="1"/>
  <c r="G73" i="1"/>
  <c r="G76" i="1"/>
  <c r="G77" i="1"/>
  <c r="G79" i="1"/>
  <c r="G82" i="1"/>
  <c r="G85" i="1"/>
  <c r="G86" i="1"/>
  <c r="G88" i="1"/>
  <c r="G320" i="1"/>
  <c r="G322" i="1"/>
  <c r="G324" i="1"/>
  <c r="G326" i="1"/>
  <c r="G328" i="1"/>
  <c r="G330" i="1"/>
  <c r="G332" i="1"/>
  <c r="G334" i="1"/>
  <c r="G336" i="1"/>
  <c r="G338" i="1"/>
  <c r="G340" i="1"/>
  <c r="G342" i="1"/>
  <c r="G344"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1293" i="1"/>
  <c r="G1295" i="1"/>
  <c r="G1297" i="1"/>
  <c r="H1299" i="1"/>
  <c r="G1299" i="1"/>
  <c r="G1301" i="1"/>
  <c r="G1303" i="1"/>
  <c r="I16" i="3"/>
  <c r="H1292" i="1"/>
  <c r="G1292" i="1"/>
  <c r="G1294" i="1"/>
  <c r="G1296" i="1"/>
  <c r="G1298" i="1"/>
  <c r="G1300" i="1"/>
  <c r="G1302"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6" i="1"/>
  <c r="G1437" i="1"/>
  <c r="G1438" i="1"/>
  <c r="G1439" i="1"/>
  <c r="G1440" i="1"/>
  <c r="G1441" i="1"/>
  <c r="G1442" i="1"/>
  <c r="G1443" i="1"/>
  <c r="G1444" i="1"/>
  <c r="G1445" i="1"/>
  <c r="J1445"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H1481" i="1"/>
  <c r="H1483"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H1545" i="1"/>
  <c r="H1547" i="1"/>
  <c r="H1549" i="1"/>
  <c r="H1551" i="1"/>
  <c r="H1553" i="1"/>
  <c r="H1555" i="1"/>
  <c r="H1557" i="1"/>
  <c r="H1559" i="1"/>
  <c r="H1561" i="1"/>
  <c r="H1563" i="1"/>
  <c r="H1565" i="1"/>
  <c r="H1567" i="1"/>
  <c r="H1569" i="1"/>
  <c r="H1571" i="1"/>
  <c r="H1573" i="1"/>
  <c r="H1575" i="1"/>
  <c r="H1577" i="1"/>
  <c r="H1579" i="1"/>
  <c r="E636" i="4"/>
  <c r="D630" i="1" s="1"/>
  <c r="H20" i="3"/>
  <c r="H307" i="9"/>
  <c r="E307" i="9" s="1"/>
  <c r="B307" i="9" s="1"/>
  <c r="E176" i="5"/>
  <c r="H1439" i="1"/>
  <c r="H1440" i="1"/>
  <c r="H1441" i="1"/>
  <c r="H1442" i="1"/>
  <c r="H1443" i="1"/>
  <c r="H1444" i="1"/>
  <c r="H1480" i="1"/>
  <c r="F7" i="4"/>
  <c r="E151" i="4"/>
  <c r="E298" i="4"/>
  <c r="E408" i="4" s="1"/>
  <c r="D403" i="1" s="1"/>
  <c r="F69" i="5"/>
  <c r="D68" i="5"/>
  <c r="G309" i="9"/>
  <c r="E309" i="9" s="1"/>
  <c r="B309" i="9" s="1"/>
  <c r="F190" i="5"/>
  <c r="G310" i="9"/>
  <c r="E310" i="9" s="1"/>
  <c r="B310" i="9" s="1"/>
  <c r="F206" i="5"/>
  <c r="E141" i="6"/>
  <c r="D44" i="4"/>
  <c r="D50" i="4"/>
  <c r="D82" i="4"/>
  <c r="D106" i="4"/>
  <c r="D124" i="4"/>
  <c r="D152" i="4"/>
  <c r="D196" i="4"/>
  <c r="D224" i="4"/>
  <c r="D252" i="4"/>
  <c r="D299" i="4"/>
  <c r="D311" i="4"/>
  <c r="D351" i="4"/>
  <c r="D363" i="4"/>
  <c r="F417" i="4"/>
  <c r="D472" i="4"/>
  <c r="D420" i="4" s="1"/>
  <c r="D484" i="4"/>
  <c r="D528" i="4"/>
  <c r="D580" i="4"/>
  <c r="F8" i="5"/>
  <c r="F70" i="5"/>
  <c r="F88" i="5"/>
  <c r="F177" i="5"/>
  <c r="F191" i="5"/>
  <c r="F207" i="5"/>
  <c r="F259" i="5"/>
  <c r="D43" i="8"/>
  <c r="F416" i="4"/>
  <c r="F603" i="4"/>
  <c r="E290" i="9"/>
  <c r="B290" i="9" s="1"/>
  <c r="F149" i="5"/>
  <c r="D176" i="5"/>
  <c r="F5" i="6"/>
  <c r="D89" i="6"/>
  <c r="D141" i="6" s="1"/>
  <c r="D129"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I10" i="9"/>
  <c r="G161" i="9"/>
  <c r="E161" i="9" s="1"/>
  <c r="B161" i="9" s="1"/>
  <c r="G162" i="9"/>
  <c r="E162" i="9" s="1"/>
  <c r="B162" i="9" s="1"/>
  <c r="G163" i="9"/>
  <c r="E163" i="9" s="1"/>
  <c r="B163" i="9" s="1"/>
  <c r="G164" i="9"/>
  <c r="E164" i="9" s="1"/>
  <c r="B164" i="9" s="1"/>
  <c r="G165" i="9"/>
  <c r="H166" i="9"/>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4" i="9"/>
  <c r="E174" i="9" s="1"/>
  <c r="B174" i="9" s="1"/>
  <c r="G175" i="9"/>
  <c r="E175" i="9" s="1"/>
  <c r="B175" i="9" s="1"/>
  <c r="B226" i="9"/>
  <c r="B228" i="9"/>
  <c r="B230" i="9"/>
  <c r="B232" i="9"/>
  <c r="B234" i="9"/>
  <c r="B236" i="9"/>
  <c r="B239" i="9"/>
  <c r="B241" i="9"/>
  <c r="B315" i="9"/>
  <c r="E314" i="9"/>
  <c r="I10" i="3" s="1"/>
  <c r="D42" i="8"/>
  <c r="G312" i="9" s="1"/>
  <c r="E312" i="9" s="1"/>
  <c r="H165" i="9"/>
  <c r="G166" i="9"/>
  <c r="E166" i="9" s="1"/>
  <c r="B166" i="9" s="1"/>
  <c r="G176" i="9"/>
  <c r="E176" i="9" s="1"/>
  <c r="B176" i="9" s="1"/>
  <c r="B245" i="9"/>
  <c r="F245" i="5" l="1"/>
  <c r="F237" i="5"/>
  <c r="C1214" i="1"/>
  <c r="H23" i="3"/>
  <c r="I23" i="3"/>
  <c r="D1214" i="1"/>
  <c r="D1046" i="1"/>
  <c r="I21" i="3"/>
  <c r="E6" i="5"/>
  <c r="D984" i="1" s="1"/>
  <c r="D990" i="1"/>
  <c r="F12" i="5"/>
  <c r="I20" i="3"/>
  <c r="D985" i="1"/>
  <c r="G411" i="1"/>
  <c r="F644" i="4"/>
  <c r="C638" i="1"/>
  <c r="F163" i="4"/>
  <c r="F141" i="6"/>
  <c r="H28" i="3"/>
  <c r="C1435" i="1"/>
  <c r="D635" i="4"/>
  <c r="F420" i="4"/>
  <c r="C414" i="1"/>
  <c r="K1450" i="9"/>
  <c r="G313" i="9"/>
  <c r="E313" i="9" s="1"/>
  <c r="B313" i="9" s="1"/>
  <c r="I34" i="3"/>
  <c r="C1517" i="1"/>
  <c r="E165" i="9"/>
  <c r="B165" i="9" s="1"/>
  <c r="F129" i="6"/>
  <c r="C1423" i="1"/>
  <c r="F176" i="5"/>
  <c r="D175" i="5"/>
  <c r="H22" i="3"/>
  <c r="C1153" i="1"/>
  <c r="F580" i="4"/>
  <c r="C574" i="1"/>
  <c r="F484" i="4"/>
  <c r="C478" i="1"/>
  <c r="F363" i="4"/>
  <c r="C358" i="1"/>
  <c r="F311" i="4"/>
  <c r="C306" i="1"/>
  <c r="F252" i="4"/>
  <c r="C248" i="1"/>
  <c r="F196" i="4"/>
  <c r="C192" i="1"/>
  <c r="F124" i="4"/>
  <c r="C120" i="1"/>
  <c r="F82" i="4"/>
  <c r="C78" i="1"/>
  <c r="F44" i="4"/>
  <c r="C40" i="1"/>
  <c r="F68" i="5"/>
  <c r="H21" i="3"/>
  <c r="C1046" i="1"/>
  <c r="E289" i="4"/>
  <c r="I17" i="3"/>
  <c r="D147" i="1"/>
  <c r="E175" i="5"/>
  <c r="D1152" i="1" s="1"/>
  <c r="I22" i="3"/>
  <c r="D1153" i="1"/>
  <c r="I1443" i="1"/>
  <c r="I1441" i="1"/>
  <c r="I1439" i="1"/>
  <c r="B312" i="9"/>
  <c r="H19" i="9"/>
  <c r="E19" i="9" s="1"/>
  <c r="B19" i="9" s="1"/>
  <c r="F213" i="9"/>
  <c r="B213" i="9" s="1"/>
  <c r="F89" i="6"/>
  <c r="C1383" i="1"/>
  <c r="G317" i="9"/>
  <c r="E317" i="9" s="1"/>
  <c r="I35" i="3"/>
  <c r="C1518" i="1"/>
  <c r="D636" i="4"/>
  <c r="F528" i="4"/>
  <c r="C522" i="1"/>
  <c r="F472" i="4"/>
  <c r="C466" i="1"/>
  <c r="D350" i="4"/>
  <c r="F351" i="4"/>
  <c r="C346" i="1"/>
  <c r="D298" i="4"/>
  <c r="F299" i="4"/>
  <c r="C294" i="1"/>
  <c r="F224" i="4"/>
  <c r="C220" i="1"/>
  <c r="H21" i="9"/>
  <c r="G21" i="9"/>
  <c r="D151" i="4"/>
  <c r="F152" i="4"/>
  <c r="C148" i="1"/>
  <c r="F106" i="4"/>
  <c r="C102" i="1"/>
  <c r="F50" i="4"/>
  <c r="C46" i="1"/>
  <c r="I28" i="3"/>
  <c r="D1435" i="1"/>
  <c r="E407" i="4"/>
  <c r="D402" i="1" s="1"/>
  <c r="D293" i="1"/>
  <c r="D6" i="5"/>
  <c r="D6" i="4"/>
  <c r="I1444" i="1"/>
  <c r="I1442" i="1"/>
  <c r="I1440" i="1"/>
  <c r="E412" i="4"/>
  <c r="H1214" i="1" l="1"/>
  <c r="G1214" i="1"/>
  <c r="H278" i="9"/>
  <c r="H990" i="1"/>
  <c r="G990" i="1"/>
  <c r="H985" i="1"/>
  <c r="G985" i="1"/>
  <c r="E311" i="9"/>
  <c r="G638" i="1"/>
  <c r="H638" i="1"/>
  <c r="H346" i="1"/>
  <c r="G346" i="1"/>
  <c r="D408" i="4"/>
  <c r="F350" i="4"/>
  <c r="C345" i="1"/>
  <c r="H1518" i="1"/>
  <c r="G1518" i="1"/>
  <c r="B317" i="9"/>
  <c r="E316" i="9"/>
  <c r="E413" i="4"/>
  <c r="E291" i="4"/>
  <c r="D287" i="1" s="1"/>
  <c r="D285" i="1"/>
  <c r="E290" i="4"/>
  <c r="D286" i="1" s="1"/>
  <c r="H40" i="1"/>
  <c r="G40" i="1"/>
  <c r="H78" i="1"/>
  <c r="G78" i="1"/>
  <c r="H120" i="1"/>
  <c r="G120" i="1"/>
  <c r="H192" i="1"/>
  <c r="G192" i="1"/>
  <c r="H248" i="1"/>
  <c r="G248" i="1"/>
  <c r="H306" i="1"/>
  <c r="G306" i="1"/>
  <c r="H358" i="1"/>
  <c r="G358" i="1"/>
  <c r="G478" i="1"/>
  <c r="H478" i="1"/>
  <c r="G574" i="1"/>
  <c r="H574" i="1"/>
  <c r="G1153" i="1"/>
  <c r="H1153" i="1"/>
  <c r="F175" i="5"/>
  <c r="C1152" i="1"/>
  <c r="H1423" i="1"/>
  <c r="G1423" i="1"/>
  <c r="G1517" i="1"/>
  <c r="H1517" i="1"/>
  <c r="H11" i="3"/>
  <c r="H414" i="1"/>
  <c r="G414" i="1"/>
  <c r="F635" i="4"/>
  <c r="C629" i="1"/>
  <c r="E639" i="4"/>
  <c r="E414" i="4"/>
  <c r="D409" i="1" s="1"/>
  <c r="D407" i="1"/>
  <c r="D412" i="4"/>
  <c r="F6" i="4"/>
  <c r="H16" i="3"/>
  <c r="C2" i="1"/>
  <c r="H46" i="1"/>
  <c r="G46" i="1"/>
  <c r="H102" i="1"/>
  <c r="G102" i="1"/>
  <c r="H148" i="1"/>
  <c r="G148" i="1"/>
  <c r="D289" i="4"/>
  <c r="F151" i="4"/>
  <c r="H17" i="3"/>
  <c r="C147" i="1"/>
  <c r="G284" i="9"/>
  <c r="E284" i="9" s="1"/>
  <c r="B284" i="9" s="1"/>
  <c r="G278" i="9"/>
  <c r="E278" i="9" s="1"/>
  <c r="F6" i="5"/>
  <c r="C984" i="1"/>
  <c r="E21" i="9"/>
  <c r="H220" i="1"/>
  <c r="G220" i="1"/>
  <c r="H294" i="1"/>
  <c r="G294" i="1"/>
  <c r="F298" i="4"/>
  <c r="D407" i="4"/>
  <c r="C293" i="1"/>
  <c r="G466" i="1"/>
  <c r="H466" i="1"/>
  <c r="G522" i="1"/>
  <c r="H522" i="1"/>
  <c r="F636" i="4"/>
  <c r="C630" i="1"/>
  <c r="H1383" i="1"/>
  <c r="G1383" i="1"/>
  <c r="H9" i="3"/>
  <c r="G1046" i="1"/>
  <c r="H1046" i="1"/>
  <c r="H1435" i="1"/>
  <c r="G1435" i="1"/>
  <c r="K3" i="9" l="1"/>
  <c r="I9" i="3"/>
  <c r="F407" i="4"/>
  <c r="C402" i="1"/>
  <c r="B21" i="9"/>
  <c r="G630" i="1"/>
  <c r="H630" i="1"/>
  <c r="H293" i="1"/>
  <c r="G293" i="1"/>
  <c r="H8" i="3"/>
  <c r="G984" i="1"/>
  <c r="H984" i="1"/>
  <c r="B278" i="9"/>
  <c r="E277" i="9"/>
  <c r="H147" i="1"/>
  <c r="G147" i="1"/>
  <c r="H2" i="1"/>
  <c r="G2" i="1"/>
  <c r="D639" i="4"/>
  <c r="F412" i="4"/>
  <c r="C407" i="1"/>
  <c r="D633" i="1"/>
  <c r="E640" i="4"/>
  <c r="E415" i="4"/>
  <c r="D410" i="1" s="1"/>
  <c r="D408" i="1"/>
  <c r="D291" i="4"/>
  <c r="F289" i="4"/>
  <c r="D413" i="4"/>
  <c r="C285" i="1"/>
  <c r="D290" i="4"/>
  <c r="G629" i="1"/>
  <c r="H629" i="1"/>
  <c r="N3" i="9"/>
  <c r="I11" i="3"/>
  <c r="G1152" i="1"/>
  <c r="H1152" i="1"/>
  <c r="H345" i="1"/>
  <c r="G345" i="1"/>
  <c r="F408" i="4"/>
  <c r="C403" i="1"/>
  <c r="F290" i="4" l="1"/>
  <c r="C286" i="1"/>
  <c r="D640" i="4"/>
  <c r="D415" i="4"/>
  <c r="F413" i="4"/>
  <c r="C408" i="1"/>
  <c r="F291" i="4"/>
  <c r="C287" i="1"/>
  <c r="H407" i="1"/>
  <c r="G407" i="1"/>
  <c r="D414" i="4"/>
  <c r="H402" i="1"/>
  <c r="G402" i="1"/>
  <c r="H403" i="1"/>
  <c r="G403" i="1"/>
  <c r="H285" i="1"/>
  <c r="G285" i="1"/>
  <c r="E642" i="4"/>
  <c r="D634" i="1"/>
  <c r="E641" i="4"/>
  <c r="D641" i="4"/>
  <c r="F639" i="4"/>
  <c r="C633" i="1"/>
  <c r="M3" i="9"/>
  <c r="I8" i="3"/>
  <c r="E645" i="4" l="1"/>
  <c r="D635" i="1"/>
  <c r="E646" i="4"/>
  <c r="D636" i="1"/>
  <c r="H287" i="1"/>
  <c r="G287" i="1"/>
  <c r="H408" i="1"/>
  <c r="G408" i="1"/>
  <c r="F415" i="4"/>
  <c r="C410" i="1"/>
  <c r="H286" i="1"/>
  <c r="G286" i="1"/>
  <c r="G633" i="1"/>
  <c r="H633" i="1"/>
  <c r="F641" i="4"/>
  <c r="C635" i="1"/>
  <c r="F414" i="4"/>
  <c r="C409" i="1"/>
  <c r="D642" i="4"/>
  <c r="F640" i="4"/>
  <c r="C634" i="1"/>
  <c r="G634" i="1" l="1"/>
  <c r="H634" i="1"/>
  <c r="D646" i="4"/>
  <c r="F642" i="4"/>
  <c r="C636" i="1"/>
  <c r="H409" i="1"/>
  <c r="G409" i="1"/>
  <c r="G635" i="1"/>
  <c r="H635" i="1"/>
  <c r="D645" i="4"/>
  <c r="H410" i="1"/>
  <c r="G410" i="1"/>
  <c r="I19" i="3"/>
  <c r="D640" i="1"/>
  <c r="I18" i="3"/>
  <c r="D639" i="1"/>
  <c r="F645" i="4" l="1"/>
  <c r="H18" i="3"/>
  <c r="C639" i="1"/>
  <c r="G276" i="9"/>
  <c r="E276" i="9" s="1"/>
  <c r="B276" i="9" s="1"/>
  <c r="G636" i="1"/>
  <c r="H636" i="1"/>
  <c r="H7" i="3"/>
  <c r="F646" i="4"/>
  <c r="H19" i="3"/>
  <c r="C640" i="1"/>
  <c r="G640" i="1" l="1"/>
  <c r="H640" i="1"/>
  <c r="J3" i="9"/>
  <c r="G639" i="1"/>
  <c r="H639" i="1"/>
  <c r="G274" i="9" l="1"/>
  <c r="L272" i="9"/>
  <c r="H274" i="9"/>
  <c r="M272" i="9"/>
  <c r="H18" i="9"/>
  <c r="G18" i="9"/>
  <c r="I6" i="9"/>
  <c r="J7" i="9"/>
  <c r="K8" i="9"/>
  <c r="J11" i="9"/>
  <c r="K12" i="9"/>
  <c r="H15" i="9"/>
  <c r="G16" i="9"/>
  <c r="G17" i="9"/>
  <c r="J17" i="9"/>
  <c r="J5" i="9"/>
  <c r="K6" i="9"/>
  <c r="I8" i="9"/>
  <c r="J9" i="9"/>
  <c r="K10" i="9"/>
  <c r="I12" i="9"/>
  <c r="J13" i="9"/>
  <c r="M15" i="9"/>
  <c r="L16" i="9"/>
  <c r="I17" i="9"/>
  <c r="K5" i="9"/>
  <c r="I7" i="9"/>
  <c r="J8" i="9"/>
  <c r="K9" i="9"/>
  <c r="I11" i="9"/>
  <c r="J12" i="9"/>
  <c r="K13" i="9"/>
  <c r="L15" i="9"/>
  <c r="F15" i="9" s="1"/>
  <c r="M16" i="9"/>
  <c r="I5" i="9"/>
  <c r="J6" i="9"/>
  <c r="K7" i="9"/>
  <c r="I9" i="9"/>
  <c r="J10" i="9"/>
  <c r="K11" i="9"/>
  <c r="I13" i="9"/>
  <c r="G15" i="9"/>
  <c r="E15" i="9" s="1"/>
  <c r="H16" i="9"/>
  <c r="H17" i="9"/>
  <c r="E9" i="9" l="1"/>
  <c r="B9" i="9" s="1"/>
  <c r="E18" i="9"/>
  <c r="B18" i="9" s="1"/>
  <c r="E11" i="9"/>
  <c r="B11" i="9" s="1"/>
  <c r="F16" i="9"/>
  <c r="F272" i="9"/>
  <c r="B15" i="9"/>
  <c r="E8" i="9"/>
  <c r="B8" i="9" s="1"/>
  <c r="E17" i="9"/>
  <c r="B17" i="9" s="1"/>
  <c r="E13" i="9"/>
  <c r="B13" i="9" s="1"/>
  <c r="E10" i="9"/>
  <c r="B10" i="9" s="1"/>
  <c r="E5" i="9"/>
  <c r="F14" i="9"/>
  <c r="E7" i="9"/>
  <c r="B7" i="9" s="1"/>
  <c r="E12" i="9"/>
  <c r="B12" i="9" s="1"/>
  <c r="E16" i="9"/>
  <c r="E6" i="9"/>
  <c r="B6" i="9" s="1"/>
  <c r="E274" i="9"/>
  <c r="B16" i="9" l="1"/>
  <c r="B274" i="9"/>
  <c r="E20" i="9"/>
  <c r="I7" i="3" s="1"/>
  <c r="B5" i="9"/>
  <c r="E4" i="9"/>
  <c r="E14" i="9"/>
  <c r="B272" i="9"/>
  <c r="F20"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<sst xmlns="http://schemas.openxmlformats.org/spreadsheetml/2006/main" count="4369" uniqueCount="3421">
  <si>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</si>
  <si>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</si>
  <si>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</si>
  <si>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</si>
  <si>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</si>
  <si>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</si>
  <si>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</si>
  <si>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</si>
  <si>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</si>
  <si>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</si>
  <si>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</si>
  <si>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</si>
  <si>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</si>
  <si>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</si>
  <si>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</si>
  <si>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</si>
  <si>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</si>
  <si>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</si>
  <si>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</si>
  <si>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</si>
  <si>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</si>
  <si>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</si>
  <si>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</si>
  <si>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</si>
  <si>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</si>
  <si>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</si>
  <si>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</si>
  <si>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</si>
  <si>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</si>
  <si>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</si>
  <si>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</si>
  <si>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VOĆIN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</si>
  <si>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</si>
  <si>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</si>
  <si>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</si>
  <si>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</si>
  <si>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</si>
  <si>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</si>
  <si>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</si>
  <si>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</si>
  <si>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</si>
  <si>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</si>
  <si>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</si>
  <si>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</si>
  <si>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</si>
  <si>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</si>
  <si>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</si>
  <si>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</si>
  <si>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</si>
  <si>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9659 - OSNOVNA ŠKOLA VOĆIN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</si>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</sst>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1018963.6400000001</v>
      </c>
      <c r="D2" s="6">
        <f>'PR-RAS'!E6</f>
        <v>1168595.5300000003</v>
      </c>
      <c r="E2" s="6">
        <v>0</v>
      </c>
      <c r="F2" s="6">
        <v>0</v>
      </c>
      <c r="G2" s="7">
        <f t="shared" ref="G2:G264" si="0">(B2/1000)*(C2*1+D2*2)</f>
        <v>3356.1547000000005</v>
      </c>
      <c r="H2" s="7">
        <f t="shared" ref="H2:H264" si="1">ABS(C2-ROUND(C2,0))+ABS(D2-ROUND(D2,0))</f>
        <v>0.82999999960884452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943824.94000000006</v>
      </c>
      <c r="D46" s="1">
        <f>'PR-RAS'!E50</f>
        <v>1099418.4600000002</v>
      </c>
      <c r="E46" s="1">
        <v>0</v>
      </c>
      <c r="F46" s="1">
        <v>0</v>
      </c>
      <c r="G46" s="2">
        <f t="shared" si="0"/>
        <v>141419.7837</v>
      </c>
      <c r="H46" s="2">
        <f t="shared" si="1"/>
        <v>0.52000000013504177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890986.46</v>
      </c>
      <c r="D64" s="1">
        <f>'PR-RAS'!E68</f>
        <v>1073688.9400000002</v>
      </c>
      <c r="E64" s="1">
        <v>0</v>
      </c>
      <c r="F64" s="1">
        <v>0</v>
      </c>
      <c r="G64" s="2">
        <f t="shared" si="0"/>
        <v>191416.95342000003</v>
      </c>
      <c r="H64" s="2">
        <f t="shared" si="1"/>
        <v>0.51999999978579581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879693.09</v>
      </c>
      <c r="D65" s="1">
        <f>'PR-RAS'!E69</f>
        <v>1057040.8600000001</v>
      </c>
      <c r="E65" s="1">
        <v>0</v>
      </c>
      <c r="F65" s="1">
        <v>0</v>
      </c>
      <c r="G65" s="2">
        <f t="shared" si="0"/>
        <v>191601.58784000002</v>
      </c>
      <c r="H65" s="2">
        <f t="shared" si="1"/>
        <v>0.22999999986495823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11293.37</v>
      </c>
      <c r="D66" s="1">
        <f>'PR-RAS'!E70</f>
        <v>16648.080000000002</v>
      </c>
      <c r="E66" s="1">
        <v>0</v>
      </c>
      <c r="F66" s="1">
        <v>0</v>
      </c>
      <c r="G66" s="2">
        <f t="shared" si="0"/>
        <v>2898.3194500000004</v>
      </c>
      <c r="H66" s="2">
        <f t="shared" si="1"/>
        <v>0.45000000000254659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23470.17</v>
      </c>
      <c r="D70" s="1">
        <f>'PR-RAS'!E74</f>
        <v>22867.24</v>
      </c>
      <c r="E70" s="1">
        <v>0</v>
      </c>
      <c r="F70" s="1">
        <v>0</v>
      </c>
      <c r="G70" s="2">
        <f t="shared" si="0"/>
        <v>4775.1208500000002</v>
      </c>
      <c r="H70" s="2">
        <f t="shared" si="1"/>
        <v>0.40999999999985448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23470.17</v>
      </c>
      <c r="D71" s="1">
        <f>'PR-RAS'!E75</f>
        <v>22867.24</v>
      </c>
      <c r="E71" s="1">
        <v>0</v>
      </c>
      <c r="F71" s="1">
        <v>0</v>
      </c>
      <c r="G71" s="2">
        <f t="shared" si="0"/>
        <v>4844.3254999999999</v>
      </c>
      <c r="H71" s="2">
        <f t="shared" si="1"/>
        <v>0.40999999999985448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29368.31</v>
      </c>
      <c r="D73" s="1">
        <f>'PR-RAS'!E77</f>
        <v>2862.28</v>
      </c>
      <c r="E73" s="1">
        <v>0</v>
      </c>
      <c r="F73" s="1">
        <v>0</v>
      </c>
      <c r="G73" s="2">
        <f t="shared" si="0"/>
        <v>2526.6866399999999</v>
      </c>
      <c r="H73" s="2">
        <f t="shared" si="1"/>
        <v>0.59000000000150976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29368.31</v>
      </c>
      <c r="D76" s="1">
        <f>'PR-RAS'!E80</f>
        <v>2862.28</v>
      </c>
      <c r="E76" s="1">
        <v>0</v>
      </c>
      <c r="F76" s="1">
        <v>0</v>
      </c>
      <c r="G76" s="2">
        <f t="shared" si="0"/>
        <v>2631.9652500000002</v>
      </c>
      <c r="H76" s="2">
        <f t="shared" si="1"/>
        <v>0.59000000000150976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v>
      </c>
      <c r="E78" s="1">
        <v>0</v>
      </c>
      <c r="F78" s="1">
        <v>0</v>
      </c>
      <c r="G78" s="2">
        <f t="shared" si="0"/>
        <v>2.31E-3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v>
      </c>
      <c r="E79" s="1">
        <v>0</v>
      </c>
      <c r="F79" s="1">
        <v>0</v>
      </c>
      <c r="G79" s="2">
        <f t="shared" si="0"/>
        <v>2.3400000000000001E-3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v>
      </c>
      <c r="E81" s="1">
        <v>0</v>
      </c>
      <c r="F81" s="1">
        <v>0</v>
      </c>
      <c r="G81" s="2">
        <f t="shared" si="0"/>
        <v>2.3999999999999998E-3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21889.31</v>
      </c>
      <c r="D102" s="1">
        <f>'PR-RAS'!E106</f>
        <v>12042.26</v>
      </c>
      <c r="E102" s="1">
        <v>0</v>
      </c>
      <c r="F102" s="1">
        <v>0</v>
      </c>
      <c r="G102" s="2">
        <f t="shared" si="0"/>
        <v>4643.3568300000006</v>
      </c>
      <c r="H102" s="2">
        <f t="shared" si="1"/>
        <v>0.57000000000152795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21889.31</v>
      </c>
      <c r="D108" s="1">
        <f>'PR-RAS'!E112</f>
        <v>12042.26</v>
      </c>
      <c r="E108" s="1">
        <v>0</v>
      </c>
      <c r="F108" s="1">
        <v>0</v>
      </c>
      <c r="G108" s="2">
        <f t="shared" si="0"/>
        <v>4919.1998100000001</v>
      </c>
      <c r="H108" s="2">
        <f t="shared" si="1"/>
        <v>0.57000000000152795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21889.31</v>
      </c>
      <c r="D113" s="1">
        <f>'PR-RAS'!E117</f>
        <v>12042.26</v>
      </c>
      <c r="E113" s="1">
        <v>0</v>
      </c>
      <c r="F113" s="1">
        <v>0</v>
      </c>
      <c r="G113" s="2">
        <f t="shared" si="0"/>
        <v>5149.0689600000005</v>
      </c>
      <c r="H113" s="2">
        <f t="shared" si="1"/>
        <v>0.57000000000152795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53249.36</v>
      </c>
      <c r="D129" s="1">
        <f>'PR-RAS'!E133</f>
        <v>57134.81</v>
      </c>
      <c r="E129" s="1">
        <v>0</v>
      </c>
      <c r="F129" s="1">
        <v>0</v>
      </c>
      <c r="G129" s="2">
        <f t="shared" si="0"/>
        <v>21442.429439999996</v>
      </c>
      <c r="H129" s="2">
        <f t="shared" si="1"/>
        <v>0.55000000000291038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53249.36</v>
      </c>
      <c r="D130" s="1">
        <f>'PR-RAS'!E134</f>
        <v>57134.81</v>
      </c>
      <c r="E130" s="1">
        <v>0</v>
      </c>
      <c r="F130" s="1">
        <v>0</v>
      </c>
      <c r="G130" s="2">
        <f t="shared" si="0"/>
        <v>21609.948419999997</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53249.36</v>
      </c>
      <c r="D131" s="1">
        <f>'PR-RAS'!E135</f>
        <v>57134.81</v>
      </c>
      <c r="E131" s="1">
        <v>0</v>
      </c>
      <c r="F131" s="1">
        <v>0</v>
      </c>
      <c r="G131" s="2">
        <f t="shared" si="0"/>
        <v>21777.467399999998</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996839.11</v>
      </c>
      <c r="D147" s="1">
        <f>'PR-RAS'!E151</f>
        <v>1150960.1399999999</v>
      </c>
      <c r="E147" s="1">
        <v>0</v>
      </c>
      <c r="F147" s="1">
        <v>0</v>
      </c>
      <c r="G147" s="2">
        <f t="shared" si="0"/>
        <v>481618.87093999994</v>
      </c>
      <c r="H147" s="2">
        <f t="shared" si="1"/>
        <v>0.24999999988358468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858448.45</v>
      </c>
      <c r="D148" s="1">
        <f>'PR-RAS'!E152</f>
        <v>963973.84</v>
      </c>
      <c r="E148" s="1">
        <v>0</v>
      </c>
      <c r="F148" s="1">
        <v>0</v>
      </c>
      <c r="G148" s="2">
        <f t="shared" si="0"/>
        <v>409600.23110999994</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713214.89</v>
      </c>
      <c r="D149" s="1">
        <f>'PR-RAS'!E153</f>
        <v>798116.89</v>
      </c>
      <c r="E149" s="1">
        <v>0</v>
      </c>
      <c r="F149" s="1">
        <v>0</v>
      </c>
      <c r="G149" s="2">
        <f t="shared" si="0"/>
        <v>341798.40315999999</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713214.89</v>
      </c>
      <c r="D150" s="1">
        <f>'PR-RAS'!E154</f>
        <v>798116.89</v>
      </c>
      <c r="E150" s="1">
        <v>0</v>
      </c>
      <c r="F150" s="1">
        <v>0</v>
      </c>
      <c r="G150" s="2">
        <f t="shared" si="0"/>
        <v>344107.85183</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30668.720000000001</v>
      </c>
      <c r="D154" s="1">
        <f>'PR-RAS'!E158</f>
        <v>34491.71</v>
      </c>
      <c r="E154" s="1">
        <v>0</v>
      </c>
      <c r="F154" s="1">
        <v>0</v>
      </c>
      <c r="G154" s="2">
        <f t="shared" si="0"/>
        <v>15246.77742</v>
      </c>
      <c r="H154" s="2">
        <f t="shared" si="1"/>
        <v>0.56999999999970896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114564.84</v>
      </c>
      <c r="D155" s="1">
        <f>'PR-RAS'!E159</f>
        <v>131365.24</v>
      </c>
      <c r="E155" s="1">
        <v>0</v>
      </c>
      <c r="F155" s="1">
        <v>0</v>
      </c>
      <c r="G155" s="2">
        <f t="shared" si="0"/>
        <v>58103.479279999992</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114564.84</v>
      </c>
      <c r="D157" s="1">
        <f>'PR-RAS'!E161</f>
        <v>131365.24</v>
      </c>
      <c r="E157" s="1">
        <v>0</v>
      </c>
      <c r="F157" s="1">
        <v>0</v>
      </c>
      <c r="G157" s="2">
        <f t="shared" si="0"/>
        <v>58858.069919999994</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137948.34999999998</v>
      </c>
      <c r="D159" s="1">
        <f>'PR-RAS'!E163</f>
        <v>186524.62000000002</v>
      </c>
      <c r="E159" s="1">
        <v>0</v>
      </c>
      <c r="F159" s="1">
        <v>0</v>
      </c>
      <c r="G159" s="2">
        <f t="shared" si="0"/>
        <v>80737.619220000008</v>
      </c>
      <c r="H159" s="2">
        <f t="shared" si="1"/>
        <v>0.72999999995226972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49950.35</v>
      </c>
      <c r="D160" s="1">
        <f>'PR-RAS'!E164</f>
        <v>63188.19</v>
      </c>
      <c r="E160" s="1">
        <v>0</v>
      </c>
      <c r="F160" s="1">
        <v>0</v>
      </c>
      <c r="G160" s="2">
        <f t="shared" si="0"/>
        <v>28035.950070000003</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2337.33</v>
      </c>
      <c r="D161" s="1">
        <f>'PR-RAS'!E165</f>
        <v>2468.33</v>
      </c>
      <c r="E161" s="1">
        <v>0</v>
      </c>
      <c r="F161" s="1">
        <v>0</v>
      </c>
      <c r="G161" s="2">
        <f t="shared" si="0"/>
        <v>1163.8384000000001</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47364.99</v>
      </c>
      <c r="D162" s="1">
        <f>'PR-RAS'!E166</f>
        <v>60444.56</v>
      </c>
      <c r="E162" s="1">
        <v>0</v>
      </c>
      <c r="F162" s="1">
        <v>0</v>
      </c>
      <c r="G162" s="2">
        <f t="shared" si="0"/>
        <v>27088.911709999997</v>
      </c>
      <c r="H162" s="2">
        <f t="shared" si="1"/>
        <v>0.45000000000436557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248.03</v>
      </c>
      <c r="D163" s="1">
        <f>'PR-RAS'!E167</f>
        <v>275.3</v>
      </c>
      <c r="E163" s="1">
        <v>0</v>
      </c>
      <c r="F163" s="1">
        <v>0</v>
      </c>
      <c r="G163" s="2">
        <f t="shared" si="0"/>
        <v>129.37806</v>
      </c>
      <c r="H163" s="2">
        <f t="shared" si="1"/>
        <v>0.33000000000001251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66745.209999999992</v>
      </c>
      <c r="D165" s="1">
        <f>'PR-RAS'!E169</f>
        <v>96639.819999999992</v>
      </c>
      <c r="E165" s="1">
        <v>0</v>
      </c>
      <c r="F165" s="1">
        <v>0</v>
      </c>
      <c r="G165" s="2">
        <f t="shared" si="0"/>
        <v>42644.075400000002</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13474.73</v>
      </c>
      <c r="D166" s="1">
        <f>'PR-RAS'!E170</f>
        <v>13309.94</v>
      </c>
      <c r="E166" s="1">
        <v>0</v>
      </c>
      <c r="F166" s="1">
        <v>0</v>
      </c>
      <c r="G166" s="2">
        <f t="shared" si="0"/>
        <v>6615.6106500000005</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22098.89</v>
      </c>
      <c r="D167" s="1">
        <f>'PR-RAS'!E171</f>
        <v>47041.52</v>
      </c>
      <c r="E167" s="1">
        <v>0</v>
      </c>
      <c r="F167" s="1">
        <v>0</v>
      </c>
      <c r="G167" s="2">
        <f t="shared" si="0"/>
        <v>19286.200379999998</v>
      </c>
      <c r="H167" s="2">
        <f t="shared" si="1"/>
        <v>0.5900000000037835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29128.81</v>
      </c>
      <c r="D168" s="1">
        <f>'PR-RAS'!E172</f>
        <v>31130.1</v>
      </c>
      <c r="E168" s="1">
        <v>0</v>
      </c>
      <c r="F168" s="1">
        <v>0</v>
      </c>
      <c r="G168" s="2">
        <f t="shared" si="0"/>
        <v>15261.964669999999</v>
      </c>
      <c r="H168" s="2">
        <f t="shared" si="1"/>
        <v>0.28999999999723514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1490.87</v>
      </c>
      <c r="D169" s="1">
        <f>'PR-RAS'!E173</f>
        <v>2070.08</v>
      </c>
      <c r="E169" s="1">
        <v>0</v>
      </c>
      <c r="F169" s="1">
        <v>0</v>
      </c>
      <c r="G169" s="2">
        <f t="shared" si="0"/>
        <v>946.01304000000005</v>
      </c>
      <c r="H169" s="2">
        <f t="shared" si="1"/>
        <v>0.21000000000003638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551.91</v>
      </c>
      <c r="D170" s="1">
        <f>'PR-RAS'!E174</f>
        <v>3088.18</v>
      </c>
      <c r="E170" s="1">
        <v>0</v>
      </c>
      <c r="F170" s="1">
        <v>0</v>
      </c>
      <c r="G170" s="2">
        <f t="shared" si="0"/>
        <v>1137.07763</v>
      </c>
      <c r="H170" s="2">
        <f t="shared" si="1"/>
        <v>0.26999999999986812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17711.229999999996</v>
      </c>
      <c r="D173" s="1">
        <f>'PR-RAS'!E177</f>
        <v>21628.189999999995</v>
      </c>
      <c r="E173" s="1">
        <v>0</v>
      </c>
      <c r="F173" s="1">
        <v>0</v>
      </c>
      <c r="G173" s="2">
        <f t="shared" si="0"/>
        <v>10486.428919999997</v>
      </c>
      <c r="H173" s="2">
        <f t="shared" si="1"/>
        <v>0.41999999999097781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4562.3100000000004</v>
      </c>
      <c r="D174" s="1">
        <f>'PR-RAS'!E178</f>
        <v>5297.59</v>
      </c>
      <c r="E174" s="1">
        <v>0</v>
      </c>
      <c r="F174" s="1">
        <v>0</v>
      </c>
      <c r="G174" s="2">
        <f t="shared" si="0"/>
        <v>2622.24577</v>
      </c>
      <c r="H174" s="2">
        <f t="shared" si="1"/>
        <v>0.72000000000025466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4361.24</v>
      </c>
      <c r="D175" s="1">
        <f>'PR-RAS'!E179</f>
        <v>7505.89</v>
      </c>
      <c r="E175" s="1">
        <v>0</v>
      </c>
      <c r="F175" s="1">
        <v>0</v>
      </c>
      <c r="G175" s="2">
        <f t="shared" si="0"/>
        <v>3370.9054799999999</v>
      </c>
      <c r="H175" s="2">
        <f t="shared" si="1"/>
        <v>0.3499999999994543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549.47</v>
      </c>
      <c r="D176" s="1">
        <f>'PR-RAS'!E180</f>
        <v>280</v>
      </c>
      <c r="E176" s="1">
        <v>0</v>
      </c>
      <c r="F176" s="1">
        <v>0</v>
      </c>
      <c r="G176" s="2">
        <f t="shared" si="0"/>
        <v>194.15725</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2298.4</v>
      </c>
      <c r="D177" s="1">
        <f>'PR-RAS'!E181</f>
        <v>2218.29</v>
      </c>
      <c r="E177" s="1">
        <v>0</v>
      </c>
      <c r="F177" s="1">
        <v>0</v>
      </c>
      <c r="G177" s="2">
        <f t="shared" si="0"/>
        <v>1185.3564799999999</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603.89</v>
      </c>
      <c r="D178" s="1">
        <f>'PR-RAS'!E182</f>
        <v>0</v>
      </c>
      <c r="E178" s="1">
        <v>0</v>
      </c>
      <c r="F178" s="1">
        <v>0</v>
      </c>
      <c r="G178" s="2">
        <f t="shared" si="0"/>
        <v>106.88852999999999</v>
      </c>
      <c r="H178" s="2">
        <f t="shared" si="1"/>
        <v>0.11000000000001364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3514.98</v>
      </c>
      <c r="D179" s="1">
        <f>'PR-RAS'!E183</f>
        <v>2035.6</v>
      </c>
      <c r="E179" s="1">
        <v>0</v>
      </c>
      <c r="F179" s="1">
        <v>0</v>
      </c>
      <c r="G179" s="2">
        <f t="shared" si="0"/>
        <v>1350.34004</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53.09</v>
      </c>
      <c r="D180" s="1">
        <f>'PR-RAS'!E184</f>
        <v>62.21</v>
      </c>
      <c r="E180" s="1">
        <v>0</v>
      </c>
      <c r="F180" s="1">
        <v>0</v>
      </c>
      <c r="G180" s="2">
        <f t="shared" si="0"/>
        <v>31.774289999999997</v>
      </c>
      <c r="H180" s="2">
        <f t="shared" si="1"/>
        <v>0.30000000000000426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1679.92</v>
      </c>
      <c r="D181" s="1">
        <f>'PR-RAS'!E185</f>
        <v>3725.33</v>
      </c>
      <c r="E181" s="1">
        <v>0</v>
      </c>
      <c r="F181" s="1">
        <v>0</v>
      </c>
      <c r="G181" s="2">
        <f t="shared" si="0"/>
        <v>1643.5044</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87.93</v>
      </c>
      <c r="D182" s="1">
        <f>'PR-RAS'!E186</f>
        <v>503.28</v>
      </c>
      <c r="E182" s="1">
        <v>0</v>
      </c>
      <c r="F182" s="1">
        <v>0</v>
      </c>
      <c r="G182" s="2">
        <f t="shared" si="0"/>
        <v>198.10269</v>
      </c>
      <c r="H182" s="2">
        <f t="shared" si="1"/>
        <v>0.34999999999996589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3541.5599999999995</v>
      </c>
      <c r="D184" s="1">
        <f>'PR-RAS'!E188</f>
        <v>5068.42</v>
      </c>
      <c r="E184" s="1">
        <v>0</v>
      </c>
      <c r="F184" s="1">
        <v>0</v>
      </c>
      <c r="G184" s="2">
        <f t="shared" si="0"/>
        <v>2503.1471999999999</v>
      </c>
      <c r="H184" s="2">
        <f t="shared" si="1"/>
        <v>0.86000000000058208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1481.52</v>
      </c>
      <c r="D189" s="1">
        <f>'PR-RAS'!E193</f>
        <v>4865.28</v>
      </c>
      <c r="E189" s="1">
        <v>0</v>
      </c>
      <c r="F189" s="1">
        <v>0</v>
      </c>
      <c r="G189" s="2">
        <f t="shared" si="0"/>
        <v>2107.87104</v>
      </c>
      <c r="H189" s="2">
        <f t="shared" si="1"/>
        <v>0.75999999999976353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1275.76</v>
      </c>
      <c r="D190" s="1">
        <f>'PR-RAS'!E194</f>
        <v>0</v>
      </c>
      <c r="E190" s="1">
        <v>0</v>
      </c>
      <c r="F190" s="1">
        <v>0</v>
      </c>
      <c r="G190" s="2">
        <f t="shared" si="0"/>
        <v>241.11864</v>
      </c>
      <c r="H190" s="2">
        <f t="shared" si="1"/>
        <v>0.24000000000000909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784.28</v>
      </c>
      <c r="D191" s="1">
        <f>'PR-RAS'!E195</f>
        <v>203.14</v>
      </c>
      <c r="E191" s="1">
        <v>0</v>
      </c>
      <c r="F191" s="1">
        <v>0</v>
      </c>
      <c r="G191" s="2">
        <f t="shared" si="0"/>
        <v>226.2064</v>
      </c>
      <c r="H191" s="2">
        <f t="shared" si="1"/>
        <v>0.41999999999995907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442.31</v>
      </c>
      <c r="D192" s="1">
        <f>'PR-RAS'!E196</f>
        <v>0</v>
      </c>
      <c r="E192" s="1">
        <v>0</v>
      </c>
      <c r="F192" s="1">
        <v>0</v>
      </c>
      <c r="G192" s="2">
        <f t="shared" si="0"/>
        <v>84.481210000000004</v>
      </c>
      <c r="H192" s="2">
        <f t="shared" si="1"/>
        <v>0.31000000000000227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442.31</v>
      </c>
      <c r="D206" s="1">
        <f>'PR-RAS'!E210</f>
        <v>0</v>
      </c>
      <c r="E206" s="1">
        <v>0</v>
      </c>
      <c r="F206" s="1">
        <v>0</v>
      </c>
      <c r="G206" s="2">
        <f t="shared" si="0"/>
        <v>90.673549999999992</v>
      </c>
      <c r="H206" s="2">
        <f t="shared" si="1"/>
        <v>0.31000000000000227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436.1</v>
      </c>
      <c r="D207" s="1">
        <f>'PR-RAS'!E211</f>
        <v>0</v>
      </c>
      <c r="E207" s="1">
        <v>0</v>
      </c>
      <c r="F207" s="1">
        <v>0</v>
      </c>
      <c r="G207" s="2">
        <f t="shared" si="0"/>
        <v>89.836600000000004</v>
      </c>
      <c r="H207" s="2">
        <f t="shared" si="1"/>
        <v>0.10000000000002274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6.21</v>
      </c>
      <c r="D209" s="1">
        <f>'PR-RAS'!E213</f>
        <v>0</v>
      </c>
      <c r="E209" s="1">
        <v>0</v>
      </c>
      <c r="F209" s="1">
        <v>0</v>
      </c>
      <c r="G209" s="2">
        <f t="shared" si="0"/>
        <v>1.2916799999999999</v>
      </c>
      <c r="H209" s="2">
        <f t="shared" si="1"/>
        <v>0.20999999999999996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461.68</v>
      </c>
      <c r="E259" s="1">
        <v>0</v>
      </c>
      <c r="F259" s="1">
        <v>0</v>
      </c>
      <c r="G259" s="2">
        <f t="shared" si="0"/>
        <v>238.22688000000002</v>
      </c>
      <c r="H259" s="2">
        <f t="shared" si="1"/>
        <v>0.31999999999999318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461.68</v>
      </c>
      <c r="E260" s="1">
        <v>0</v>
      </c>
      <c r="F260" s="1">
        <v>0</v>
      </c>
      <c r="G260" s="2">
        <f t="shared" si="0"/>
        <v>239.15024000000003</v>
      </c>
      <c r="H260" s="2">
        <f t="shared" si="1"/>
        <v>0.31999999999999318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461.68</v>
      </c>
      <c r="E262" s="1">
        <v>0</v>
      </c>
      <c r="F262" s="1">
        <v>0</v>
      </c>
      <c r="G262" s="2">
        <f t="shared" si="0"/>
        <v>240.99696</v>
      </c>
      <c r="H262" s="2">
        <f t="shared" si="1"/>
        <v>0.31999999999999318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996839.11</v>
      </c>
      <c r="D285" s="1">
        <f>'PR-RAS'!E289</f>
        <v>1150960.1399999999</v>
      </c>
      <c r="E285" s="1">
        <v>0</v>
      </c>
      <c r="F285" s="1">
        <v>0</v>
      </c>
      <c r="G285" s="2">
        <f t="shared" si="8"/>
        <v>936847.66675999982</v>
      </c>
      <c r="H285" s="2">
        <f t="shared" si="9"/>
        <v>0.24999999988358468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22124.530000000144</v>
      </c>
      <c r="D286" s="1">
        <f>'PR-RAS'!E290</f>
        <v>17635.390000000363</v>
      </c>
      <c r="E286" s="1">
        <v>0</v>
      </c>
      <c r="F286" s="1">
        <v>0</v>
      </c>
      <c r="G286" s="2">
        <f t="shared" si="8"/>
        <v>16357.663350000246</v>
      </c>
      <c r="H286" s="2">
        <f t="shared" si="9"/>
        <v>0.86000000021886081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5305.23</v>
      </c>
      <c r="D288" s="1">
        <f>'PR-RAS'!E292</f>
        <v>13448.96</v>
      </c>
      <c r="E288" s="1">
        <v>0</v>
      </c>
      <c r="F288" s="1">
        <v>0</v>
      </c>
      <c r="G288" s="2">
        <f t="shared" si="8"/>
        <v>9242.3040499999988</v>
      </c>
      <c r="H288" s="2">
        <f t="shared" si="9"/>
        <v>0.27000000000043656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13980.8</v>
      </c>
      <c r="D345" s="1">
        <f>'PR-RAS'!E350</f>
        <v>21467.739999999998</v>
      </c>
      <c r="E345" s="1">
        <v>0</v>
      </c>
      <c r="F345" s="1">
        <v>0</v>
      </c>
      <c r="G345" s="2">
        <f t="shared" si="8"/>
        <v>19579.200319999996</v>
      </c>
      <c r="H345" s="2">
        <f t="shared" si="9"/>
        <v>0.46000000000276486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13494.81</v>
      </c>
      <c r="D358" s="1">
        <f>'PR-RAS'!E363</f>
        <v>21467.739999999998</v>
      </c>
      <c r="E358" s="1">
        <v>0</v>
      </c>
      <c r="F358" s="1">
        <v>0</v>
      </c>
      <c r="G358" s="2">
        <f t="shared" si="8"/>
        <v>20145.613529999995</v>
      </c>
      <c r="H358" s="2">
        <f t="shared" si="9"/>
        <v>0.45000000000254659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2466.89</v>
      </c>
      <c r="D364" s="1">
        <f>'PR-RAS'!E369</f>
        <v>10166.64</v>
      </c>
      <c r="E364" s="1">
        <v>0</v>
      </c>
      <c r="F364" s="1">
        <v>0</v>
      </c>
      <c r="G364" s="2">
        <f t="shared" si="8"/>
        <v>8276.4617099999996</v>
      </c>
      <c r="H364" s="2">
        <f t="shared" si="9"/>
        <v>0.47000000000070941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5332.75</v>
      </c>
      <c r="E365" s="1">
        <v>0</v>
      </c>
      <c r="F365" s="1">
        <v>0</v>
      </c>
      <c r="G365" s="2">
        <f t="shared" si="8"/>
        <v>3882.2419999999997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2466.89</v>
      </c>
      <c r="D371" s="1">
        <f>'PR-RAS'!E376</f>
        <v>4833.8900000000003</v>
      </c>
      <c r="E371" s="1">
        <v>0</v>
      </c>
      <c r="F371" s="1">
        <v>0</v>
      </c>
      <c r="G371" s="2">
        <f t="shared" si="8"/>
        <v>4489.8279000000002</v>
      </c>
      <c r="H371" s="2">
        <f t="shared" si="9"/>
        <v>0.21999999999979991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11027.92</v>
      </c>
      <c r="D378" s="1">
        <f>'PR-RAS'!E383</f>
        <v>11301.1</v>
      </c>
      <c r="E378" s="1">
        <v>0</v>
      </c>
      <c r="F378" s="1">
        <v>0</v>
      </c>
      <c r="G378" s="2">
        <f t="shared" si="8"/>
        <v>12678.555240000002</v>
      </c>
      <c r="H378" s="2">
        <f t="shared" si="9"/>
        <v>0.18000000000029104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11027.92</v>
      </c>
      <c r="D379" s="1">
        <f>'PR-RAS'!E384</f>
        <v>11301.1</v>
      </c>
      <c r="E379" s="1">
        <v>0</v>
      </c>
      <c r="F379" s="1">
        <v>0</v>
      </c>
      <c r="G379" s="2">
        <f t="shared" si="8"/>
        <v>12712.185360000001</v>
      </c>
      <c r="H379" s="2">
        <f t="shared" si="9"/>
        <v>0.18000000000029104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485.99</v>
      </c>
      <c r="D391" s="1">
        <f>'PR-RAS'!E396</f>
        <v>0</v>
      </c>
      <c r="E391" s="1">
        <v>0</v>
      </c>
      <c r="F391" s="1">
        <v>0</v>
      </c>
      <c r="G391" s="2">
        <f t="shared" si="8"/>
        <v>189.5361</v>
      </c>
      <c r="H391" s="2">
        <f t="shared" si="9"/>
        <v>9.9999999999909051E-3</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485.99</v>
      </c>
      <c r="D392" s="1">
        <f>'PR-RAS'!E397</f>
        <v>0</v>
      </c>
      <c r="E392" s="1">
        <v>0</v>
      </c>
      <c r="F392" s="1">
        <v>0</v>
      </c>
      <c r="G392" s="2">
        <f t="shared" si="8"/>
        <v>190.02209000000002</v>
      </c>
      <c r="H392" s="2">
        <f t="shared" si="9"/>
        <v>9.9999999999909051E-3</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485.99</v>
      </c>
      <c r="D394" s="1">
        <f>'PR-RAS'!E399</f>
        <v>0</v>
      </c>
      <c r="E394" s="1">
        <v>0</v>
      </c>
      <c r="F394" s="1">
        <v>0</v>
      </c>
      <c r="G394" s="2">
        <f t="shared" si="8"/>
        <v>190.99407000000002</v>
      </c>
      <c r="H394" s="2">
        <f t="shared" si="9"/>
        <v>9.9999999999909051E-3</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13980.8</v>
      </c>
      <c r="D403" s="1">
        <f>'PR-RAS'!E408</f>
        <v>21467.739999999998</v>
      </c>
      <c r="E403" s="1">
        <v>0</v>
      </c>
      <c r="F403" s="1">
        <v>0</v>
      </c>
      <c r="G403" s="2">
        <f t="shared" si="8"/>
        <v>22880.344560000001</v>
      </c>
      <c r="H403" s="2">
        <f t="shared" si="9"/>
        <v>0.46000000000276486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1018963.6400000001</v>
      </c>
      <c r="D407" s="1">
        <f>'PR-RAS'!E412</f>
        <v>1168595.5300000003</v>
      </c>
      <c r="E407" s="1">
        <v>0</v>
      </c>
      <c r="F407" s="1">
        <v>0</v>
      </c>
      <c r="G407" s="2">
        <f t="shared" si="8"/>
        <v>1362598.8082000003</v>
      </c>
      <c r="H407" s="2">
        <f t="shared" si="9"/>
        <v>0.82999999960884452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1010819.91</v>
      </c>
      <c r="D408" s="1">
        <f>'PR-RAS'!E413</f>
        <v>1172427.8799999999</v>
      </c>
      <c r="E408" s="1">
        <v>0</v>
      </c>
      <c r="F408" s="1">
        <v>0</v>
      </c>
      <c r="G408" s="2">
        <f t="shared" si="8"/>
        <v>1365759.9976899999</v>
      </c>
      <c r="H408" s="2">
        <f t="shared" si="9"/>
        <v>0.21000000007916242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8143.7300000000978</v>
      </c>
      <c r="D409" s="1">
        <f>'PR-RAS'!E414</f>
        <v>0</v>
      </c>
      <c r="E409" s="1">
        <v>0</v>
      </c>
      <c r="F409" s="1">
        <v>0</v>
      </c>
      <c r="G409" s="2">
        <f t="shared" si="8"/>
        <v>3322.6418400000398</v>
      </c>
      <c r="H409" s="2">
        <f t="shared" si="9"/>
        <v>0.26999999990221113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3832.3499999996275</v>
      </c>
      <c r="E410" s="1">
        <v>0</v>
      </c>
      <c r="F410" s="1">
        <v>0</v>
      </c>
      <c r="G410" s="2">
        <f t="shared" si="8"/>
        <v>3134.8622999996951</v>
      </c>
      <c r="H410" s="2">
        <f t="shared" si="9"/>
        <v>0.34999999962747097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5305.23</v>
      </c>
      <c r="D411" s="1">
        <f>'PR-RAS'!E416</f>
        <v>13448.96</v>
      </c>
      <c r="E411" s="1">
        <v>0</v>
      </c>
      <c r="F411" s="1">
        <v>0</v>
      </c>
      <c r="G411" s="2">
        <f t="shared" si="8"/>
        <v>13203.291499999998</v>
      </c>
      <c r="H411" s="2">
        <f t="shared" si="9"/>
        <v>0.27000000000043656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1018963.6400000001</v>
      </c>
      <c r="D633" s="1">
        <f>'PR-RAS'!E639</f>
        <v>1168595.5300000003</v>
      </c>
      <c r="E633" s="1">
        <v>0</v>
      </c>
      <c r="F633" s="1">
        <v>0</v>
      </c>
      <c r="G633" s="2">
        <f t="shared" si="10"/>
        <v>2121089.7704000003</v>
      </c>
      <c r="H633" s="2">
        <f t="shared" si="11"/>
        <v>0.82999999960884452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1010819.91</v>
      </c>
      <c r="D634" s="1">
        <f>'PR-RAS'!E640</f>
        <v>1172427.8799999999</v>
      </c>
      <c r="E634" s="1">
        <v>0</v>
      </c>
      <c r="F634" s="1">
        <v>0</v>
      </c>
      <c r="G634" s="2">
        <f t="shared" si="10"/>
        <v>2124142.6991099999</v>
      </c>
      <c r="H634" s="2">
        <f t="shared" si="11"/>
        <v>0.21000000007916242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8143.7300000000978</v>
      </c>
      <c r="D635" s="1">
        <f>'PR-RAS'!E641</f>
        <v>0</v>
      </c>
      <c r="E635" s="1">
        <v>0</v>
      </c>
      <c r="F635" s="1">
        <v>0</v>
      </c>
      <c r="G635" s="2">
        <f t="shared" si="10"/>
        <v>5163.1248200000618</v>
      </c>
      <c r="H635" s="2">
        <f t="shared" si="11"/>
        <v>0.26999999990221113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3832.3499999996275</v>
      </c>
      <c r="E636" s="1">
        <v>0</v>
      </c>
      <c r="F636" s="1">
        <v>0</v>
      </c>
      <c r="G636" s="2">
        <f t="shared" si="10"/>
        <v>4867.084499999527</v>
      </c>
      <c r="H636" s="2">
        <f t="shared" si="11"/>
        <v>0.34999999962747097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5305.23</v>
      </c>
      <c r="D637" s="1">
        <f>'PR-RAS'!E643</f>
        <v>13448.96</v>
      </c>
      <c r="E637" s="1">
        <v>0</v>
      </c>
      <c r="F637" s="1">
        <v>0</v>
      </c>
      <c r="G637" s="2">
        <f t="shared" si="10"/>
        <v>20481.203399999999</v>
      </c>
      <c r="H637" s="2">
        <f t="shared" si="11"/>
        <v>0.27000000000043656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13448.960000000097</v>
      </c>
      <c r="D639" s="1">
        <f>'PR-RAS'!E645</f>
        <v>9616.6100000003717</v>
      </c>
      <c r="E639" s="1">
        <v>0</v>
      </c>
      <c r="F639" s="1">
        <v>0</v>
      </c>
      <c r="G639" s="2">
        <f t="shared" si="10"/>
        <v>20851.230840000535</v>
      </c>
      <c r="H639" s="2">
        <f t="shared" si="11"/>
        <v>0.42999999953099177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77621.34</v>
      </c>
      <c r="D641" s="1">
        <f>'PR-RAS'!E647</f>
        <v>89694.24</v>
      </c>
      <c r="E641" s="1">
        <v>0</v>
      </c>
      <c r="F641" s="1">
        <v>0</v>
      </c>
      <c r="G641" s="2">
        <f t="shared" si="10"/>
        <v>164486.28479999999</v>
      </c>
      <c r="H641" s="2">
        <f t="shared" si="11"/>
        <v>0.58000000000174623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6856.1</v>
      </c>
      <c r="D642" s="1">
        <f>'PR-RAS'!E649</f>
        <v>0</v>
      </c>
      <c r="E642" s="1">
        <v>0</v>
      </c>
      <c r="F642" s="1">
        <v>0</v>
      </c>
      <c r="G642" s="2">
        <f t="shared" si="10"/>
        <v>4394.7601000000004</v>
      </c>
      <c r="H642" s="2">
        <f t="shared" si="11"/>
        <v>0.1000000000003638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46169.09</v>
      </c>
      <c r="D643" s="1">
        <f>'PR-RAS'!E650</f>
        <v>0</v>
      </c>
      <c r="E643" s="1">
        <v>0</v>
      </c>
      <c r="F643" s="1">
        <v>0</v>
      </c>
      <c r="G643" s="2">
        <f t="shared" si="10"/>
        <v>29640.555779999999</v>
      </c>
      <c r="H643" s="2">
        <f t="shared" si="11"/>
        <v>8.999999999650754E-2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53025.19</v>
      </c>
      <c r="D644" s="1">
        <f>'PR-RAS'!E651</f>
        <v>0</v>
      </c>
      <c r="E644" s="1">
        <v>0</v>
      </c>
      <c r="F644" s="1">
        <v>0</v>
      </c>
      <c r="G644" s="2">
        <f t="shared" si="10"/>
        <v>34095.197169999999</v>
      </c>
      <c r="H644" s="2">
        <f t="shared" si="11"/>
        <v>0.19000000000232831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48</v>
      </c>
      <c r="E647" s="1">
        <v>0</v>
      </c>
      <c r="F647" s="1">
        <v>0</v>
      </c>
      <c r="G647" s="2">
        <f t="shared" si="10"/>
        <v>93.67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43</v>
      </c>
      <c r="E649" s="1">
        <v>0</v>
      </c>
      <c r="F649" s="1">
        <v>0</v>
      </c>
      <c r="G649" s="2">
        <f t="shared" si="10"/>
        <v>84.888000000000005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879693.09</v>
      </c>
      <c r="D668" s="1">
        <f>'PR-RAS'!E675</f>
        <v>1057040.8600000001</v>
      </c>
      <c r="E668" s="1">
        <v>0</v>
      </c>
      <c r="F668" s="1">
        <v>0</v>
      </c>
      <c r="G668" s="2">
        <f t="shared" si="10"/>
        <v>1996847.7982700001</v>
      </c>
      <c r="H668" s="2">
        <f t="shared" si="11"/>
        <v>0.22999999986495823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11293.37</v>
      </c>
      <c r="D670" s="1">
        <f>'PR-RAS'!E677</f>
        <v>0</v>
      </c>
      <c r="E670" s="1">
        <v>0</v>
      </c>
      <c r="F670" s="1">
        <v>0</v>
      </c>
      <c r="G670" s="2">
        <f t="shared" si="10"/>
        <v>7555.2645300000013</v>
      </c>
      <c r="H670" s="2">
        <f t="shared" si="11"/>
        <v>0.37000000000080036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16648.080000000002</v>
      </c>
      <c r="E671" s="1">
        <v>0</v>
      </c>
      <c r="F671" s="1">
        <v>0</v>
      </c>
      <c r="G671" s="2">
        <f t="shared" si="10"/>
        <v>22308.427200000002</v>
      </c>
      <c r="H671" s="2">
        <f t="shared" si="11"/>
        <v>8.000000000174623E-2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23470.17</v>
      </c>
      <c r="D687" s="1">
        <f>'PR-RAS'!E694</f>
        <v>0</v>
      </c>
      <c r="E687" s="1">
        <v>0</v>
      </c>
      <c r="F687" s="1">
        <v>0</v>
      </c>
      <c r="G687" s="2">
        <f t="shared" si="10"/>
        <v>16100.536620000001</v>
      </c>
      <c r="H687" s="2">
        <f t="shared" si="11"/>
        <v>0.16999999999825377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22867.24</v>
      </c>
      <c r="E688" s="1">
        <v>0</v>
      </c>
      <c r="F688" s="1">
        <v>0</v>
      </c>
      <c r="G688" s="2">
        <f t="shared" si="10"/>
        <v>31419.587760000006</v>
      </c>
      <c r="H688" s="2">
        <f t="shared" si="11"/>
        <v>0.24000000000160071</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21889.3</v>
      </c>
      <c r="D703" s="1">
        <f>'PR-RAS'!E710</f>
        <v>12042.26</v>
      </c>
      <c r="E703" s="1">
        <v>0</v>
      </c>
      <c r="F703" s="1">
        <v>0</v>
      </c>
      <c r="G703" s="2">
        <f t="shared" si="10"/>
        <v>32273.621639999998</v>
      </c>
      <c r="H703" s="2">
        <f t="shared" si="11"/>
        <v>0.55999999999949068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1853.29</v>
      </c>
      <c r="E710" s="1">
        <v>0</v>
      </c>
      <c r="F710" s="1">
        <v>0</v>
      </c>
      <c r="G710" s="2">
        <f t="shared" si="10"/>
        <v>2627.9652199999996</v>
      </c>
      <c r="H710" s="2">
        <f t="shared" si="11"/>
        <v>0.28999999999996362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47364.99</v>
      </c>
      <c r="D711" s="1">
        <f>'PR-RAS'!E718</f>
        <v>60444.56</v>
      </c>
      <c r="E711" s="1">
        <v>0</v>
      </c>
      <c r="F711" s="1">
        <v>0</v>
      </c>
      <c r="G711" s="2">
        <f t="shared" si="10"/>
        <v>119460.41809999998</v>
      </c>
      <c r="H711" s="2">
        <f t="shared" si="11"/>
        <v>0.45000000000436557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1911.21</v>
      </c>
      <c r="D713" s="1">
        <f>'PR-RAS'!E720</f>
        <v>1800</v>
      </c>
      <c r="E713" s="1">
        <v>0</v>
      </c>
      <c r="F713" s="1">
        <v>0</v>
      </c>
      <c r="G713" s="2">
        <f t="shared" si="10"/>
        <v>3923.9815199999998</v>
      </c>
      <c r="H713" s="2">
        <f t="shared" si="11"/>
        <v>0.21000000000003638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200361.15</v>
      </c>
      <c r="D984" s="6">
        <f>BILANCA!E6</f>
        <v>237526.78000000003</v>
      </c>
      <c r="E984" s="6">
        <v>0</v>
      </c>
      <c r="F984" s="6">
        <v>0</v>
      </c>
      <c r="G984" s="7">
        <f t="shared" ref="G984:G1241" si="22">B984/1000*C984+B984/500*D984</f>
        <v>675.41471000000001</v>
      </c>
      <c r="H984" s="7">
        <f t="shared" si="19"/>
        <v>0.36999999996623956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105104.06</v>
      </c>
      <c r="D985" s="1">
        <f>BILANCA!E7</f>
        <v>136183.36000000002</v>
      </c>
      <c r="E985" s="1">
        <v>0</v>
      </c>
      <c r="F985" s="1">
        <v>0</v>
      </c>
      <c r="G985" s="2">
        <f t="shared" si="22"/>
        <v>754.94156000000009</v>
      </c>
      <c r="H985" s="2">
        <f t="shared" si="19"/>
        <v>0.42000000001280569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105104.06</v>
      </c>
      <c r="D990" s="1">
        <f>BILANCA!E12</f>
        <v>136183.36000000002</v>
      </c>
      <c r="E990" s="1">
        <v>0</v>
      </c>
      <c r="F990" s="1">
        <v>0</v>
      </c>
      <c r="G990" s="2">
        <f t="shared" si="22"/>
        <v>2642.2954600000003</v>
      </c>
      <c r="H990" s="2">
        <f t="shared" si="19"/>
        <v>0.42000000001280569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62108.149999999994</v>
      </c>
      <c r="D997" s="1">
        <f>BILANCA!E19</f>
        <v>60558.23000000001</v>
      </c>
      <c r="E997" s="1">
        <v>0</v>
      </c>
      <c r="F997" s="1">
        <v>0</v>
      </c>
      <c r="G997" s="2">
        <f t="shared" si="22"/>
        <v>2565.1445400000002</v>
      </c>
      <c r="H997" s="2">
        <f t="shared" si="19"/>
        <v>0.38000000000465661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36533.449999999997</v>
      </c>
      <c r="D998" s="1">
        <f>BILANCA!E20</f>
        <v>59409.51</v>
      </c>
      <c r="E998" s="1">
        <v>0</v>
      </c>
      <c r="F998" s="1">
        <v>0</v>
      </c>
      <c r="G998" s="2">
        <f t="shared" si="22"/>
        <v>2330.2870499999999</v>
      </c>
      <c r="H998" s="2">
        <f t="shared" si="19"/>
        <v>0.93999999999505235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17542.75</v>
      </c>
      <c r="D999" s="1">
        <f>BILANCA!E21</f>
        <v>0</v>
      </c>
      <c r="E999" s="1">
        <v>0</v>
      </c>
      <c r="F999" s="1">
        <v>0</v>
      </c>
      <c r="G999" s="2">
        <f t="shared" si="22"/>
        <v>280.68400000000003</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79363.05</v>
      </c>
      <c r="D1004" s="1">
        <f>BILANCA!E26</f>
        <v>93022.91</v>
      </c>
      <c r="E1004" s="1">
        <v>0</v>
      </c>
      <c r="F1004" s="1">
        <v>0</v>
      </c>
      <c r="G1004" s="2">
        <f t="shared" si="22"/>
        <v>5573.5862700000007</v>
      </c>
      <c r="H1004" s="2">
        <f t="shared" si="19"/>
        <v>0.13999999999941792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71331.100000000006</v>
      </c>
      <c r="D1006" s="1">
        <f>BILANCA!E28</f>
        <v>91874.19</v>
      </c>
      <c r="E1006" s="1">
        <v>0</v>
      </c>
      <c r="F1006" s="1">
        <v>0</v>
      </c>
      <c r="G1006" s="2">
        <f t="shared" si="22"/>
        <v>5866.8280400000003</v>
      </c>
      <c r="H1006" s="2">
        <f t="shared" si="19"/>
        <v>0.29000000000814907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21328.12</v>
      </c>
      <c r="E1007" s="1">
        <v>0</v>
      </c>
      <c r="F1007" s="1">
        <v>0</v>
      </c>
      <c r="G1007" s="2">
        <f t="shared" si="22"/>
        <v>1023.7497599999999</v>
      </c>
      <c r="H1007" s="2">
        <f t="shared" si="19"/>
        <v>0.11999999999898137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22500</v>
      </c>
      <c r="E1008" s="1">
        <v>0</v>
      </c>
      <c r="F1008" s="1">
        <v>0</v>
      </c>
      <c r="G1008" s="2">
        <f t="shared" si="22"/>
        <v>1125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1171.8800000000001</v>
      </c>
      <c r="E1012" s="1">
        <v>0</v>
      </c>
      <c r="F1012" s="1">
        <v>0</v>
      </c>
      <c r="G1012" s="2">
        <f t="shared" si="22"/>
        <v>67.969040000000007</v>
      </c>
      <c r="H1012" s="2">
        <f t="shared" si="19"/>
        <v>0.11999999999989086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42995.91</v>
      </c>
      <c r="D1013" s="1">
        <f>BILANCA!E35</f>
        <v>54297.01</v>
      </c>
      <c r="E1013" s="1">
        <v>0</v>
      </c>
      <c r="F1013" s="1">
        <v>0</v>
      </c>
      <c r="G1013" s="2">
        <f t="shared" si="22"/>
        <v>4547.6979000000001</v>
      </c>
      <c r="H1013" s="2">
        <f t="shared" si="19"/>
        <v>9.9999999998544808E-2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42995.91</v>
      </c>
      <c r="D1014" s="1">
        <f>BILANCA!E36</f>
        <v>54297.01</v>
      </c>
      <c r="E1014" s="1">
        <v>0</v>
      </c>
      <c r="F1014" s="1">
        <v>0</v>
      </c>
      <c r="G1014" s="2">
        <f t="shared" si="22"/>
        <v>4699.2878300000002</v>
      </c>
      <c r="H1014" s="2">
        <f t="shared" si="19"/>
        <v>9.9999999998544808E-2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23566.240000000002</v>
      </c>
      <c r="D1032" s="1">
        <f>BILANCA!E54</f>
        <v>26654.42</v>
      </c>
      <c r="E1032" s="1">
        <v>0</v>
      </c>
      <c r="F1032" s="1">
        <v>0</v>
      </c>
      <c r="G1032" s="2">
        <f t="shared" si="22"/>
        <v>3766.8789200000001</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23566.240000000002</v>
      </c>
      <c r="D1033" s="1">
        <f>BILANCA!E55</f>
        <v>26654.42</v>
      </c>
      <c r="E1033" s="1">
        <v>0</v>
      </c>
      <c r="F1033" s="1">
        <v>0</v>
      </c>
      <c r="G1033" s="2">
        <f t="shared" si="22"/>
        <v>3843.7539999999999</v>
      </c>
      <c r="H1033" s="2">
        <f t="shared" si="19"/>
        <v>0.65999999999985448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95257.09</v>
      </c>
      <c r="D1046" s="1">
        <f>BILANCA!E68</f>
        <v>101343.42000000001</v>
      </c>
      <c r="E1046" s="1">
        <v>0</v>
      </c>
      <c r="F1046" s="1">
        <v>0</v>
      </c>
      <c r="G1046" s="2">
        <f t="shared" si="22"/>
        <v>18770.46759</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807.62</v>
      </c>
      <c r="D1056" s="1">
        <f>BILANCA!E78</f>
        <v>2032.56</v>
      </c>
      <c r="E1056" s="1">
        <v>0</v>
      </c>
      <c r="F1056" s="1">
        <v>0</v>
      </c>
      <c r="G1056" s="2">
        <f t="shared" si="22"/>
        <v>355.71001999999999</v>
      </c>
      <c r="H1056" s="2">
        <f t="shared" si="19"/>
        <v>0.82000000000005002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807.62</v>
      </c>
      <c r="D1064" s="1">
        <f>BILANCA!E86</f>
        <v>2032.56</v>
      </c>
      <c r="E1064" s="1">
        <v>0</v>
      </c>
      <c r="F1064" s="1">
        <v>0</v>
      </c>
      <c r="G1064" s="2">
        <f t="shared" si="22"/>
        <v>394.69193999999999</v>
      </c>
      <c r="H1064" s="2">
        <f t="shared" si="19"/>
        <v>0.82000000000005002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16828.13</v>
      </c>
      <c r="D1124" s="1">
        <f>BILANCA!E146</f>
        <v>9616.6200000000008</v>
      </c>
      <c r="E1124" s="1">
        <v>0</v>
      </c>
      <c r="F1124" s="1">
        <v>0</v>
      </c>
      <c r="G1124" s="2">
        <f t="shared" si="22"/>
        <v>5084.6531699999996</v>
      </c>
      <c r="H1124" s="2">
        <f t="shared" si="23"/>
        <v>0.51000000000021828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16828.13</v>
      </c>
      <c r="D1139" s="1">
        <f>BILANCA!E161</f>
        <v>9616.6200000000008</v>
      </c>
      <c r="E1139" s="1">
        <v>0</v>
      </c>
      <c r="F1139" s="1">
        <v>0</v>
      </c>
      <c r="G1139" s="2">
        <f t="shared" si="22"/>
        <v>5625.5737200000003</v>
      </c>
      <c r="H1139" s="2">
        <f t="shared" si="23"/>
        <v>0.51000000000021828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77621.34</v>
      </c>
      <c r="D1148" s="1">
        <f>BILANCA!E170</f>
        <v>89694.24</v>
      </c>
      <c r="E1148" s="1">
        <v>0</v>
      </c>
      <c r="F1148" s="1">
        <v>0</v>
      </c>
      <c r="G1148" s="2">
        <f t="shared" si="22"/>
        <v>42406.620300000002</v>
      </c>
      <c r="H1148" s="2">
        <f t="shared" si="23"/>
        <v>0.58000000000174623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77621.34</v>
      </c>
      <c r="D1151" s="1">
        <f>BILANCA!E173</f>
        <v>89694.24</v>
      </c>
      <c r="E1151" s="1">
        <v>0</v>
      </c>
      <c r="F1151" s="1">
        <v>0</v>
      </c>
      <c r="G1151" s="2">
        <f t="shared" si="22"/>
        <v>43177.649760000008</v>
      </c>
      <c r="H1151" s="2">
        <f t="shared" si="23"/>
        <v>0.58000000000174623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200361.14999999997</v>
      </c>
      <c r="D1152" s="1">
        <f>BILANCA!E175</f>
        <v>237526.77999999997</v>
      </c>
      <c r="E1152" s="1">
        <v>0</v>
      </c>
      <c r="F1152" s="1">
        <v>0</v>
      </c>
      <c r="G1152" s="2">
        <f t="shared" si="22"/>
        <v>114145.08598999999</v>
      </c>
      <c r="H1152" s="2">
        <f t="shared" si="23"/>
        <v>0.36999999999534339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81808.119999999981</v>
      </c>
      <c r="D1153" s="1">
        <f>BILANCA!E176</f>
        <v>91726.81</v>
      </c>
      <c r="E1153" s="1">
        <v>0</v>
      </c>
      <c r="F1153" s="1">
        <v>0</v>
      </c>
      <c r="G1153" s="2">
        <f t="shared" si="22"/>
        <v>45094.495800000004</v>
      </c>
      <c r="H1153" s="2">
        <f t="shared" si="23"/>
        <v>0.30999999998311978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81641.329999999987</v>
      </c>
      <c r="D1154" s="1">
        <f>BILANCA!E177</f>
        <v>91726.81</v>
      </c>
      <c r="E1154" s="1">
        <v>0</v>
      </c>
      <c r="F1154" s="1">
        <v>0</v>
      </c>
      <c r="G1154" s="2">
        <f t="shared" si="22"/>
        <v>45331.236450000004</v>
      </c>
      <c r="H1154" s="2">
        <f t="shared" si="23"/>
        <v>0.51999999998952262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77621.34</v>
      </c>
      <c r="D1155" s="1">
        <f>BILANCA!E178</f>
        <v>89694.25</v>
      </c>
      <c r="E1155" s="1">
        <v>0</v>
      </c>
      <c r="F1155" s="1">
        <v>0</v>
      </c>
      <c r="G1155" s="2">
        <f t="shared" si="22"/>
        <v>44205.692479999998</v>
      </c>
      <c r="H1155" s="2">
        <f t="shared" si="23"/>
        <v>0.58999999999650754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3212.37</v>
      </c>
      <c r="D1156" s="1">
        <f>BILANCA!E179</f>
        <v>0</v>
      </c>
      <c r="E1156" s="1">
        <v>0</v>
      </c>
      <c r="F1156" s="1">
        <v>0</v>
      </c>
      <c r="G1156" s="2">
        <f t="shared" si="22"/>
        <v>555.74000999999998</v>
      </c>
      <c r="H1156" s="2">
        <f t="shared" si="23"/>
        <v>0.36999999999989086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807.62</v>
      </c>
      <c r="D1165" s="1">
        <f>BILANCA!E188</f>
        <v>2032.56</v>
      </c>
      <c r="E1165" s="1">
        <v>0</v>
      </c>
      <c r="F1165" s="1">
        <v>0</v>
      </c>
      <c r="G1165" s="2">
        <f t="shared" si="22"/>
        <v>886.83867999999995</v>
      </c>
      <c r="H1165" s="2">
        <f t="shared" si="23"/>
        <v>0.82000000000005002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166.79</v>
      </c>
      <c r="D1166" s="1">
        <f>BILANCA!E189</f>
        <v>0</v>
      </c>
      <c r="E1166" s="1">
        <v>0</v>
      </c>
      <c r="F1166" s="1">
        <v>0</v>
      </c>
      <c r="G1166" s="2">
        <f t="shared" si="22"/>
        <v>30.522569999999998</v>
      </c>
      <c r="H1166" s="2">
        <f t="shared" si="23"/>
        <v>0.21000000000000796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118553.03</v>
      </c>
      <c r="D1214" s="1">
        <f>BILANCA!E237</f>
        <v>145799.96999999997</v>
      </c>
      <c r="E1214" s="1">
        <v>0</v>
      </c>
      <c r="F1214" s="1">
        <v>0</v>
      </c>
      <c r="G1214" s="2">
        <f t="shared" si="22"/>
        <v>94745.33606999999</v>
      </c>
      <c r="H1214" s="2">
        <f t="shared" si="23"/>
        <v>6.0000000026775524E-2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105104.07</v>
      </c>
      <c r="D1215" s="1">
        <f>BILANCA!E238</f>
        <v>136183.35999999999</v>
      </c>
      <c r="E1215" s="1">
        <v>0</v>
      </c>
      <c r="F1215" s="1">
        <v>0</v>
      </c>
      <c r="G1215" s="2">
        <f t="shared" si="22"/>
        <v>87573.223280000006</v>
      </c>
      <c r="H1215" s="2">
        <f t="shared" si="23"/>
        <v>0.42999999999301508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105104.07</v>
      </c>
      <c r="D1216" s="1">
        <f>BILANCA!E239</f>
        <v>136183.35999999999</v>
      </c>
      <c r="E1216" s="1">
        <v>0</v>
      </c>
      <c r="F1216" s="1">
        <v>0</v>
      </c>
      <c r="G1216" s="2">
        <f t="shared" si="22"/>
        <v>87950.694069999998</v>
      </c>
      <c r="H1216" s="2">
        <f t="shared" si="23"/>
        <v>0.42999999999301508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105104.07</v>
      </c>
      <c r="D1217" s="1">
        <f>BILANCA!E240</f>
        <v>136183.35999999999</v>
      </c>
      <c r="E1217" s="1">
        <v>0</v>
      </c>
      <c r="F1217" s="1">
        <v>0</v>
      </c>
      <c r="G1217" s="2">
        <f t="shared" si="22"/>
        <v>88328.164860000004</v>
      </c>
      <c r="H1217" s="2">
        <f t="shared" si="23"/>
        <v>0.42999999999301508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13448.96</v>
      </c>
      <c r="D1222" s="1">
        <f>BILANCA!E245</f>
        <v>9616.6099999999988</v>
      </c>
      <c r="E1222" s="1">
        <v>0</v>
      </c>
      <c r="F1222" s="1">
        <v>0</v>
      </c>
      <c r="G1222" s="2">
        <f t="shared" si="22"/>
        <v>7811.0410199999988</v>
      </c>
      <c r="H1222" s="2">
        <f t="shared" si="23"/>
        <v>0.43000000000211003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13448.96</v>
      </c>
      <c r="D1223" s="1">
        <f>BILANCA!E246</f>
        <v>13448.96</v>
      </c>
      <c r="E1223" s="1">
        <v>0</v>
      </c>
      <c r="F1223" s="1">
        <v>0</v>
      </c>
      <c r="G1223" s="2">
        <f t="shared" si="22"/>
        <v>9683.2511999999988</v>
      </c>
      <c r="H1223" s="2">
        <f t="shared" si="23"/>
        <v>8.000000000174623E-2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8143.73</v>
      </c>
      <c r="D1224" s="1">
        <f>BILANCA!E247</f>
        <v>0</v>
      </c>
      <c r="E1224" s="1">
        <v>0</v>
      </c>
      <c r="F1224" s="1">
        <v>0</v>
      </c>
      <c r="G1224" s="2">
        <f t="shared" si="22"/>
        <v>1962.6389299999998</v>
      </c>
      <c r="H1224" s="2">
        <f t="shared" si="23"/>
        <v>0.27000000000043656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5305.23</v>
      </c>
      <c r="D1226" s="1">
        <f>BILANCA!E249</f>
        <v>13448.96</v>
      </c>
      <c r="E1226" s="1">
        <v>0</v>
      </c>
      <c r="F1226" s="1">
        <v>0</v>
      </c>
      <c r="G1226" s="2">
        <f t="shared" si="22"/>
        <v>7825.3654499999993</v>
      </c>
      <c r="H1226" s="2">
        <f t="shared" si="23"/>
        <v>0.27000000000043656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3832.35</v>
      </c>
      <c r="E1227" s="1">
        <v>0</v>
      </c>
      <c r="F1227" s="1">
        <v>0</v>
      </c>
      <c r="G1227" s="2">
        <f t="shared" si="22"/>
        <v>1870.1867999999999</v>
      </c>
      <c r="H1227" s="2">
        <f t="shared" si="23"/>
        <v>0.34999999999990905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3832.35</v>
      </c>
      <c r="E1228" s="1">
        <v>0</v>
      </c>
      <c r="F1228" s="1">
        <v>0</v>
      </c>
      <c r="G1228" s="2">
        <f t="shared" si="22"/>
        <v>1877.8515</v>
      </c>
      <c r="H1228" s="2">
        <f t="shared" si="23"/>
        <v>0.34999999999990905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26980.78</v>
      </c>
      <c r="D1236" s="1">
        <f>BILANCA!E259</f>
        <v>15788.29</v>
      </c>
      <c r="E1236" s="1">
        <v>0</v>
      </c>
      <c r="F1236" s="1">
        <v>0</v>
      </c>
      <c r="G1236" s="2">
        <f t="shared" si="22"/>
        <v>14815.01208</v>
      </c>
      <c r="H1236" s="2">
        <f t="shared" si="23"/>
        <v>0.51000000000203727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26980.78</v>
      </c>
      <c r="D1237" s="1">
        <f>BILANCA!E260</f>
        <v>15788.29</v>
      </c>
      <c r="E1237" s="1">
        <v>0</v>
      </c>
      <c r="F1237" s="1">
        <v>0</v>
      </c>
      <c r="G1237" s="2">
        <f t="shared" si="22"/>
        <v>14873.569439999999</v>
      </c>
      <c r="H1237" s="2">
        <f t="shared" si="23"/>
        <v>0.51000000000203727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16828.13</v>
      </c>
      <c r="D1241" s="1">
        <f>BILANCA!E265</f>
        <v>9616.6200000000008</v>
      </c>
      <c r="E1241" s="1">
        <v>0</v>
      </c>
      <c r="F1241" s="1">
        <v>0</v>
      </c>
      <c r="G1241" s="2">
        <f t="shared" si="22"/>
        <v>9303.8334600000017</v>
      </c>
      <c r="H1241" s="2">
        <f t="shared" si="23"/>
        <v>0.51000000000021828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807.62</v>
      </c>
      <c r="D1244" s="1">
        <f>BILANCA!E268</f>
        <v>2032.56</v>
      </c>
      <c r="E1244" s="1">
        <v>0</v>
      </c>
      <c r="F1244" s="1">
        <v>0</v>
      </c>
      <c r="G1244" s="2">
        <f t="shared" si="24"/>
        <v>1271.78514</v>
      </c>
      <c r="H1244" s="2">
        <f t="shared" si="23"/>
        <v>0.82000000000005002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16828.13</v>
      </c>
      <c r="D1262" s="1">
        <f>BILANCA!E286</f>
        <v>9616.6200000000008</v>
      </c>
      <c r="E1262" s="1">
        <v>0</v>
      </c>
      <c r="F1262" s="1">
        <v>0</v>
      </c>
      <c r="G1262" s="2">
        <f t="shared" si="24"/>
        <v>10061.122230000001</v>
      </c>
      <c r="H1262" s="2">
        <f t="shared" si="23"/>
        <v>0.51000000000021828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81641.33</v>
      </c>
      <c r="D1264" s="1">
        <f>BILANCA!E288</f>
        <v>91726.81</v>
      </c>
      <c r="E1264" s="1">
        <v>0</v>
      </c>
      <c r="F1264" s="1">
        <v>0</v>
      </c>
      <c r="G1264" s="2">
        <f t="shared" si="24"/>
        <v>74491.680950000009</v>
      </c>
      <c r="H1264" s="2">
        <f t="shared" si="23"/>
        <v>0.52000000000407454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166.79</v>
      </c>
      <c r="D1266" s="1">
        <f>BILANCA!E290</f>
        <v>0</v>
      </c>
      <c r="E1266" s="1">
        <v>0</v>
      </c>
      <c r="F1266" s="1">
        <v>0</v>
      </c>
      <c r="G1266" s="2">
        <f t="shared" si="24"/>
        <v>47.201569999999997</v>
      </c>
      <c r="H1266" s="2">
        <f t="shared" si="23"/>
        <v>0.21000000000000796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1010819.91</v>
      </c>
      <c r="D1408" s="1">
        <f>'RAS-funkcijski'!E114</f>
        <v>1172427.8799999999</v>
      </c>
      <c r="E1408" s="1">
        <v>0</v>
      </c>
      <c r="F1408" s="1">
        <v>0</v>
      </c>
      <c r="G1408" s="2">
        <f t="shared" si="24"/>
        <v>369124.32369999995</v>
      </c>
      <c r="H1408" s="2">
        <f t="shared" si="27"/>
        <v>0.21000000007916242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1010819.91</v>
      </c>
      <c r="D1409" s="1">
        <f>'RAS-funkcijski'!E115</f>
        <v>1172427.8799999999</v>
      </c>
      <c r="E1409" s="1">
        <v>0</v>
      </c>
      <c r="F1409" s="1">
        <v>0</v>
      </c>
      <c r="G1409" s="2">
        <f t="shared" si="24"/>
        <v>372479.99936999998</v>
      </c>
      <c r="H1409" s="2">
        <f t="shared" si="27"/>
        <v>0.21000000007916242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1010819.91</v>
      </c>
      <c r="D1411" s="1">
        <f>'RAS-funkcijski'!E117</f>
        <v>1172427.8799999999</v>
      </c>
      <c r="E1411" s="1">
        <v>0</v>
      </c>
      <c r="F1411" s="1">
        <v>0</v>
      </c>
      <c r="G1411" s="2">
        <f t="shared" si="24"/>
        <v>379191.35070999997</v>
      </c>
      <c r="H1411" s="2">
        <f t="shared" si="27"/>
        <v>0.21000000007916242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1010819.91</v>
      </c>
      <c r="D1435" s="13">
        <f>'RAS-funkcijski'!E141</f>
        <v>1172427.8799999999</v>
      </c>
      <c r="E1435" s="13">
        <v>0</v>
      </c>
      <c r="F1435" s="13">
        <v>0</v>
      </c>
      <c r="G1435" s="14">
        <f t="shared" si="24"/>
        <v>459727.56679000001</v>
      </c>
      <c r="H1435" s="14">
        <f t="shared" si="27"/>
        <v>0.21000000007916242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31326</v>
      </c>
      <c r="D1436" s="6">
        <f>'P-VRIO'!E5</f>
        <v>0</v>
      </c>
      <c r="E1436" s="6">
        <v>0</v>
      </c>
      <c r="F1436" s="6">
        <v>0</v>
      </c>
      <c r="G1436" s="7">
        <f t="shared" si="24"/>
        <v>31.326000000000001</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31326</v>
      </c>
      <c r="D1453" s="1">
        <f>'P-VRIO'!E22</f>
        <v>0</v>
      </c>
      <c r="E1453" s="1">
        <v>0</v>
      </c>
      <c r="F1453" s="1">
        <v>0</v>
      </c>
      <c r="G1453" s="2">
        <f t="shared" si="24"/>
        <v>563.86799999999994</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31326</v>
      </c>
      <c r="D1454" s="1">
        <f>'P-VRIO'!E23</f>
        <v>0</v>
      </c>
      <c r="E1454" s="1">
        <v>0</v>
      </c>
      <c r="F1454" s="1">
        <v>0</v>
      </c>
      <c r="G1454" s="2">
        <f t="shared" si="24"/>
        <v>595.19399999999996</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31326</v>
      </c>
      <c r="D1456" s="1">
        <f>'P-VRIO'!E25</f>
        <v>0</v>
      </c>
      <c r="E1456" s="1">
        <v>0</v>
      </c>
      <c r="F1456" s="1">
        <v>0</v>
      </c>
      <c r="G1456" s="2">
        <f t="shared" si="24"/>
        <v>657.846</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81808.13</v>
      </c>
      <c r="D1480" s="6"/>
      <c r="E1480" s="6">
        <v>0</v>
      </c>
      <c r="F1480" s="6">
        <v>0</v>
      </c>
      <c r="G1480" s="7">
        <f t="shared" ref="G1480:G1580" si="34">B1480/1000*C1480</f>
        <v>81.808130000000006</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1186123.9200000002</v>
      </c>
      <c r="D1481" s="1">
        <v>0</v>
      </c>
      <c r="E1481" s="1">
        <v>0</v>
      </c>
      <c r="F1481" s="1">
        <v>0</v>
      </c>
      <c r="G1481" s="2">
        <f t="shared" si="34"/>
        <v>2372.2478400000005</v>
      </c>
      <c r="H1481" s="2">
        <f t="shared" si="35"/>
        <v>7.9999999841675162E-2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1164656.1800000002</v>
      </c>
      <c r="D1483" s="1">
        <v>0</v>
      </c>
      <c r="E1483" s="1">
        <v>0</v>
      </c>
      <c r="F1483" s="1">
        <v>0</v>
      </c>
      <c r="G1483" s="2">
        <f t="shared" si="34"/>
        <v>4658.6247200000007</v>
      </c>
      <c r="H1483" s="2">
        <f t="shared" si="35"/>
        <v>0.18000000016763806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976046.74</v>
      </c>
      <c r="D1484" s="1">
        <v>0</v>
      </c>
      <c r="E1484" s="1">
        <v>0</v>
      </c>
      <c r="F1484" s="1">
        <v>0</v>
      </c>
      <c r="G1484" s="2">
        <f t="shared" si="34"/>
        <v>4880.2336999999998</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186922.82</v>
      </c>
      <c r="D1485" s="1">
        <v>0</v>
      </c>
      <c r="E1485" s="1">
        <v>0</v>
      </c>
      <c r="F1485" s="1">
        <v>0</v>
      </c>
      <c r="G1485" s="2">
        <f t="shared" si="34"/>
        <v>1121.53692</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1686.62</v>
      </c>
      <c r="D1491" s="1">
        <v>0</v>
      </c>
      <c r="E1491" s="1">
        <v>0</v>
      </c>
      <c r="F1491" s="1">
        <v>0</v>
      </c>
      <c r="G1491" s="2">
        <f t="shared" si="34"/>
        <v>20.239439999999998</v>
      </c>
      <c r="H1491" s="2">
        <f t="shared" si="35"/>
        <v>0.38000000000010914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21467.74</v>
      </c>
      <c r="D1492" s="1">
        <v>0</v>
      </c>
      <c r="E1492" s="1">
        <v>0</v>
      </c>
      <c r="F1492" s="1">
        <v>0</v>
      </c>
      <c r="G1492" s="2">
        <f t="shared" si="34"/>
        <v>279.08062000000001</v>
      </c>
      <c r="H1492" s="2">
        <f t="shared" si="35"/>
        <v>0.25999999999839929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1176205.24</v>
      </c>
      <c r="D1499" s="1">
        <v>0</v>
      </c>
      <c r="E1499" s="1">
        <v>0</v>
      </c>
      <c r="F1499" s="1">
        <v>0</v>
      </c>
      <c r="G1499" s="2">
        <f t="shared" si="34"/>
        <v>23524.104800000001</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1154570.71</v>
      </c>
      <c r="D1501" s="1">
        <v>0</v>
      </c>
      <c r="E1501" s="1">
        <v>0</v>
      </c>
      <c r="F1501" s="1">
        <v>0</v>
      </c>
      <c r="G1501" s="2">
        <f t="shared" si="34"/>
        <v>25400.555619999999</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963973.84</v>
      </c>
      <c r="D1502" s="1">
        <v>0</v>
      </c>
      <c r="E1502" s="1">
        <v>0</v>
      </c>
      <c r="F1502" s="1">
        <v>0</v>
      </c>
      <c r="G1502" s="2">
        <f t="shared" si="34"/>
        <v>22171.39832</v>
      </c>
      <c r="H1502" s="2">
        <f t="shared" si="35"/>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190135.19</v>
      </c>
      <c r="D1503" s="1">
        <v>0</v>
      </c>
      <c r="E1503" s="1">
        <v>0</v>
      </c>
      <c r="F1503" s="1">
        <v>0</v>
      </c>
      <c r="G1503" s="2">
        <f t="shared" si="34"/>
        <v>4563.2445600000001</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461.68</v>
      </c>
      <c r="D1509" s="1">
        <v>0</v>
      </c>
      <c r="E1509" s="1">
        <v>0</v>
      </c>
      <c r="F1509" s="1">
        <v>0</v>
      </c>
      <c r="G1509" s="2">
        <f t="shared" si="34"/>
        <v>13.8504</v>
      </c>
      <c r="H1509" s="2">
        <f t="shared" si="35"/>
        <v>0.31999999999999318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21634.53</v>
      </c>
      <c r="D1510" s="1">
        <v>0</v>
      </c>
      <c r="E1510" s="1">
        <v>0</v>
      </c>
      <c r="F1510" s="1">
        <v>0</v>
      </c>
      <c r="G1510" s="2">
        <f t="shared" si="34"/>
        <v>670.67043000000001</v>
      </c>
      <c r="H1510" s="2">
        <f t="shared" si="35"/>
        <v>0.47000000000116415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91726.810000000289</v>
      </c>
      <c r="D1517" s="1">
        <v>0</v>
      </c>
      <c r="E1517" s="1">
        <v>0</v>
      </c>
      <c r="F1517" s="1">
        <v>0</v>
      </c>
      <c r="G1517" s="2">
        <f t="shared" si="34"/>
        <v>3485.6187800000107</v>
      </c>
      <c r="H1517" s="2">
        <f t="shared" si="35"/>
        <v>0.18999999971129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91726.81</v>
      </c>
      <c r="D1576" s="1">
        <v>0</v>
      </c>
      <c r="E1576" s="1">
        <v>0</v>
      </c>
      <c r="F1576" s="1">
        <v>0</v>
      </c>
      <c r="G1576" s="2">
        <f t="shared" si="34"/>
        <v>8897.5005700000002</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91726.81</v>
      </c>
      <c r="D1578" s="1">
        <v>0</v>
      </c>
      <c r="E1578" s="1">
        <v>0</v>
      </c>
      <c r="F1578" s="1">
        <v>0</v>
      </c>
      <c r="G1578" s="2">
        <f t="shared" si="34"/>
        <v>9080.9541900000004</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9659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1018963.6400000001</v>
      </c>
      <c r="I16" s="170">
        <f>'PR-RAS'!E6</f>
        <v>1168595.5300000003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996839.11</v>
      </c>
      <c r="I17" s="170">
        <f>'PR-RAS'!E151</f>
        <v>1150960.1399999999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13448.960000000097</v>
      </c>
      <c r="I18" s="170">
        <f>'PR-RAS'!E645</f>
        <v>9616.6100000003717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105104.06</v>
      </c>
      <c r="I20" s="173">
        <f>BILANCA!E7</f>
        <v>136183.36000000002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95257.09</v>
      </c>
      <c r="I21" s="175">
        <f>BILANCA!E68</f>
        <v>101343.42000000001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81808.119999999981</v>
      </c>
      <c r="I22" s="175">
        <f>BILANCA!E176</f>
        <v>91726.81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118553.03</v>
      </c>
      <c r="I23" s="177">
        <f>BILANCA!E237</f>
        <v>145799.96999999997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1010819.91</v>
      </c>
      <c r="I27" s="175">
        <f>'RAS-funkcijski'!E114</f>
        <v>1172427.8799999999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1010819.91</v>
      </c>
      <c r="I28" s="179">
        <f>'RAS-funkcijski'!E141</f>
        <v>1172427.8799999999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31326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31326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81808.13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91726.810000000289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91726.81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26" zoomScaleNormal="100" workbookViewId="0">
      <selection activeCell="D292" sqref="D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1018963.6400000001</v>
      </c>
      <c r="E6" s="51">
        <f>E7+E44+E50+E82+E106+E124+E133+E139</f>
        <v>1168595.5300000003</v>
      </c>
      <c r="F6" s="52">
        <f t="shared" ref="F6:F131" si="0">IF(D6&lt;&gt;0,IF(E6/D6&gt;=100,"&gt;&gt;100",E6/D6*100),"-")</f>
        <v>114.68471338192205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943824.94000000006</v>
      </c>
      <c r="E50" s="51">
        <f>E51+E54+E59+E62+E65+E68+E71+E74+E77</f>
        <v>1099418.4600000002</v>
      </c>
      <c r="F50" s="52">
        <f t="shared" si="0"/>
        <v>116.48542154438091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890986.46</v>
      </c>
      <c r="E68" s="51">
        <f t="shared" si="15"/>
        <v>1073688.9400000002</v>
      </c>
      <c r="F68" s="52">
        <f t="shared" si="0"/>
        <v>120.50564045608508</v>
      </c>
    </row>
    <row r="69" spans="1:6" ht="12.75" customHeight="1" x14ac:dyDescent="0.2">
      <c r="A69" s="53" t="s">
        <v>184</v>
      </c>
      <c r="B69" s="85" t="s">
        <v>185</v>
      </c>
      <c r="C69" s="50" t="s">
        <v>184</v>
      </c>
      <c r="D69" s="242">
        <v>879693.09</v>
      </c>
      <c r="E69" s="242">
        <v>1057040.8600000001</v>
      </c>
      <c r="F69" s="52">
        <f t="shared" si="0"/>
        <v>120.16018677604939</v>
      </c>
    </row>
    <row r="70" spans="1:6" ht="24" x14ac:dyDescent="0.2">
      <c r="A70" s="53" t="s">
        <v>186</v>
      </c>
      <c r="B70" s="85" t="s">
        <v>187</v>
      </c>
      <c r="C70" s="50" t="s">
        <v>186</v>
      </c>
      <c r="D70" s="242">
        <v>11293.37</v>
      </c>
      <c r="E70" s="242">
        <v>16648.080000000002</v>
      </c>
      <c r="F70" s="52">
        <f t="shared" si="0"/>
        <v>147.41463354162664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23470.17</v>
      </c>
      <c r="E74" s="51">
        <f t="shared" si="17"/>
        <v>22867.24</v>
      </c>
      <c r="F74" s="52">
        <f t="shared" si="0"/>
        <v>97.431079536279469</v>
      </c>
    </row>
    <row r="75" spans="1:6" ht="12.75" customHeight="1" x14ac:dyDescent="0.2">
      <c r="A75" s="53" t="s">
        <v>196</v>
      </c>
      <c r="B75" s="85" t="s">
        <v>197</v>
      </c>
      <c r="C75" s="50" t="s">
        <v>196</v>
      </c>
      <c r="D75" s="242">
        <v>23470.17</v>
      </c>
      <c r="E75" s="242">
        <v>22867.24</v>
      </c>
      <c r="F75" s="52">
        <f t="shared" si="0"/>
        <v>97.431079536279469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29368.31</v>
      </c>
      <c r="E77" s="51">
        <f t="shared" si="18"/>
        <v>2862.28</v>
      </c>
      <c r="F77" s="52">
        <f t="shared" si="0"/>
        <v>9.7461515490676867</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v>29368.31</v>
      </c>
      <c r="E80" s="242">
        <v>2862.28</v>
      </c>
      <c r="F80" s="52">
        <f t="shared" si="0"/>
        <v>9.7461515490676867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0</v>
      </c>
      <c r="F82" s="52">
        <f t="shared" si="0"/>
        <v>0</v>
      </c>
    </row>
    <row r="83" spans="1:6" ht="12.75" customHeight="1" x14ac:dyDescent="0.2">
      <c r="A83" s="53">
        <v>641</v>
      </c>
      <c r="B83" s="85" t="s">
        <v>212</v>
      </c>
      <c r="C83" s="50" t="s">
        <v>213</v>
      </c>
      <c r="D83" s="51">
        <f t="shared" ref="D83:E83" si="20">SUM(D84:D90)</f>
        <v>0.03</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21889.31</v>
      </c>
      <c r="E106" s="51">
        <f t="shared" si="23"/>
        <v>12042.26</v>
      </c>
      <c r="F106" s="52">
        <f t="shared" si="0"/>
        <v>55.014342617469438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21889.31</v>
      </c>
      <c r="E112" s="51">
        <f t="shared" si="25"/>
        <v>12042.26</v>
      </c>
      <c r="F112" s="52">
        <f t="shared" si="0"/>
        <v>55.014342617469438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21889.31</v>
      </c>
      <c r="E117" s="242">
        <v>12042.26</v>
      </c>
      <c r="F117" s="52">
        <f t="shared" si="0"/>
        <v>55.014342617469438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53249.36</v>
      </c>
      <c r="E133" s="51">
        <f t="shared" si="30"/>
        <v>57134.81</v>
      </c>
      <c r="F133" s="52">
        <f t="shared" ref="F133:F223" si="31">IF(D133&lt;&gt;0,IF(E133/D133&gt;=100,"&gt;&gt;100",E133/D133*100),"-")</f>
        <v>107.29670741582622</v>
      </c>
    </row>
    <row r="134" spans="1:6" ht="24" x14ac:dyDescent="0.2">
      <c r="A134" s="53">
        <v>671</v>
      </c>
      <c r="B134" s="232" t="s">
        <v>314</v>
      </c>
      <c r="C134" s="50" t="s">
        <v>315</v>
      </c>
      <c r="D134" s="51">
        <f t="shared" ref="D134:E134" si="32">SUM(D135:D137)</f>
        <v>53249.36</v>
      </c>
      <c r="E134" s="51">
        <f t="shared" si="32"/>
        <v>57134.81</v>
      </c>
      <c r="F134" s="52">
        <f t="shared" si="31"/>
        <v>107.29670741582622</v>
      </c>
    </row>
    <row r="135" spans="1:6" ht="12.75" customHeight="1" x14ac:dyDescent="0.2">
      <c r="A135" s="53">
        <v>6711</v>
      </c>
      <c r="B135" s="85" t="s">
        <v>316</v>
      </c>
      <c r="C135" s="50" t="s">
        <v>317</v>
      </c>
      <c r="D135" s="242">
        <v>53249.36</v>
      </c>
      <c r="E135" s="242">
        <v>57134.81</v>
      </c>
      <c r="F135" s="52">
        <f t="shared" si="31"/>
        <v>107.29670741582622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996839.11</v>
      </c>
      <c r="E151" s="51">
        <f t="shared" si="35"/>
        <v>1150960.1399999999</v>
      </c>
      <c r="F151" s="52">
        <f t="shared" si="31"/>
        <v>115.46097343632513</v>
      </c>
    </row>
    <row r="152" spans="1:6" ht="12.75" customHeight="1" x14ac:dyDescent="0.2">
      <c r="A152" s="53">
        <v>31</v>
      </c>
      <c r="B152" s="85" t="s">
        <v>349</v>
      </c>
      <c r="C152" s="50" t="s">
        <v>35</v>
      </c>
      <c r="D152" s="51">
        <f t="shared" ref="D152:E152" si="36">D153+D158+D159</f>
        <v>858448.45</v>
      </c>
      <c r="E152" s="51">
        <f t="shared" si="36"/>
        <v>963973.84</v>
      </c>
      <c r="F152" s="52">
        <f t="shared" si="31"/>
        <v>112.29257155744182</v>
      </c>
    </row>
    <row r="153" spans="1:6" ht="12.75" customHeight="1" x14ac:dyDescent="0.2">
      <c r="A153" s="53">
        <v>311</v>
      </c>
      <c r="B153" s="85" t="s">
        <v>350</v>
      </c>
      <c r="C153" s="50" t="s">
        <v>351</v>
      </c>
      <c r="D153" s="51">
        <f t="shared" ref="D153:E153" si="37">SUM(D154:D157)</f>
        <v>713214.89</v>
      </c>
      <c r="E153" s="51">
        <f t="shared" si="37"/>
        <v>798116.89</v>
      </c>
      <c r="F153" s="52">
        <f t="shared" si="31"/>
        <v>111.90412611828673</v>
      </c>
    </row>
    <row r="154" spans="1:6" ht="12.75" customHeight="1" x14ac:dyDescent="0.2">
      <c r="A154" s="53">
        <v>3111</v>
      </c>
      <c r="B154" s="85" t="s">
        <v>352</v>
      </c>
      <c r="C154" s="50" t="s">
        <v>353</v>
      </c>
      <c r="D154" s="242">
        <v>713214.89</v>
      </c>
      <c r="E154" s="242">
        <v>798116.89</v>
      </c>
      <c r="F154" s="52">
        <f t="shared" si="31"/>
        <v>111.90412611828673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30668.720000000001</v>
      </c>
      <c r="E158" s="242">
        <v>34491.71</v>
      </c>
      <c r="F158" s="52">
        <f t="shared" si="31"/>
        <v>112.46543709682047</v>
      </c>
    </row>
    <row r="159" spans="1:6" ht="12.75" customHeight="1" x14ac:dyDescent="0.2">
      <c r="A159" s="53">
        <v>313</v>
      </c>
      <c r="B159" s="85" t="s">
        <v>362</v>
      </c>
      <c r="C159" s="50" t="s">
        <v>363</v>
      </c>
      <c r="D159" s="51">
        <f t="shared" ref="D159:E159" si="38">SUM(D160:D162)</f>
        <v>114564.84</v>
      </c>
      <c r="E159" s="51">
        <f t="shared" si="38"/>
        <v>131365.24</v>
      </c>
      <c r="F159" s="52">
        <f t="shared" si="31"/>
        <v>114.66453407520143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114564.84</v>
      </c>
      <c r="E161" s="242">
        <v>131365.24</v>
      </c>
      <c r="F161" s="52">
        <f t="shared" si="31"/>
        <v>114.66453407520143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137948.34999999998</v>
      </c>
      <c r="E163" s="51">
        <f t="shared" si="39"/>
        <v>186524.62000000002</v>
      </c>
      <c r="F163" s="52">
        <f t="shared" si="31"/>
        <v>135.21337515091702</v>
      </c>
    </row>
    <row r="164" spans="1:6" ht="12.75" customHeight="1" x14ac:dyDescent="0.2">
      <c r="A164" s="53">
        <v>321</v>
      </c>
      <c r="B164" s="85" t="s">
        <v>371</v>
      </c>
      <c r="C164" s="50" t="s">
        <v>372</v>
      </c>
      <c r="D164" s="51">
        <f t="shared" ref="D164:E164" si="40">SUM(D165:D168)</f>
        <v>49950.35</v>
      </c>
      <c r="E164" s="51">
        <f t="shared" si="40"/>
        <v>63188.19</v>
      </c>
      <c r="F164" s="52">
        <f t="shared" si="31"/>
        <v>126.50199648250712</v>
      </c>
    </row>
    <row r="165" spans="1:6" ht="12.75" customHeight="1" x14ac:dyDescent="0.2">
      <c r="A165" s="53">
        <v>3211</v>
      </c>
      <c r="B165" s="85" t="s">
        <v>373</v>
      </c>
      <c r="C165" s="50" t="s">
        <v>374</v>
      </c>
      <c r="D165" s="242">
        <v>2337.33</v>
      </c>
      <c r="E165" s="242">
        <v>2468.33</v>
      </c>
      <c r="F165" s="52">
        <f t="shared" si="31"/>
        <v>105.60468568837092</v>
      </c>
    </row>
    <row r="166" spans="1:6" ht="12.75" customHeight="1" x14ac:dyDescent="0.2">
      <c r="A166" s="53">
        <v>3212</v>
      </c>
      <c r="B166" s="85" t="s">
        <v>375</v>
      </c>
      <c r="C166" s="50" t="s">
        <v>376</v>
      </c>
      <c r="D166" s="242">
        <v>47364.99</v>
      </c>
      <c r="E166" s="242">
        <v>60444.56</v>
      </c>
      <c r="F166" s="52">
        <f t="shared" si="31"/>
        <v>127.61442576046147</v>
      </c>
    </row>
    <row r="167" spans="1:6" ht="12.75" customHeight="1" x14ac:dyDescent="0.2">
      <c r="A167" s="53">
        <v>3213</v>
      </c>
      <c r="B167" s="85" t="s">
        <v>377</v>
      </c>
      <c r="C167" s="50" t="s">
        <v>378</v>
      </c>
      <c r="D167" s="242">
        <v>248.03</v>
      </c>
      <c r="E167" s="242">
        <v>275.3</v>
      </c>
      <c r="F167" s="52">
        <f t="shared" si="31"/>
        <v>110.99463774543403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66745.209999999992</v>
      </c>
      <c r="E169" s="51">
        <f t="shared" si="41"/>
        <v>96639.819999999992</v>
      </c>
      <c r="F169" s="52">
        <f t="shared" si="31"/>
        <v>144.78914666685446</v>
      </c>
    </row>
    <row r="170" spans="1:6" ht="12.75" customHeight="1" x14ac:dyDescent="0.2">
      <c r="A170" s="53">
        <v>3221</v>
      </c>
      <c r="B170" s="85" t="s">
        <v>383</v>
      </c>
      <c r="C170" s="50" t="s">
        <v>384</v>
      </c>
      <c r="D170" s="242">
        <v>13474.73</v>
      </c>
      <c r="E170" s="242">
        <v>13309.94</v>
      </c>
      <c r="F170" s="52">
        <f t="shared" si="31"/>
        <v>98.777044141144216</v>
      </c>
    </row>
    <row r="171" spans="1:6" ht="12.75" customHeight="1" x14ac:dyDescent="0.2">
      <c r="A171" s="53">
        <v>3222</v>
      </c>
      <c r="B171" s="85" t="s">
        <v>385</v>
      </c>
      <c r="C171" s="50" t="s">
        <v>386</v>
      </c>
      <c r="D171" s="242">
        <v>22098.89</v>
      </c>
      <c r="E171" s="242">
        <v>47041.52</v>
      </c>
      <c r="F171" s="52">
        <f t="shared" si="31"/>
        <v>212.86824813372979</v>
      </c>
    </row>
    <row r="172" spans="1:6" ht="12.75" customHeight="1" x14ac:dyDescent="0.2">
      <c r="A172" s="53">
        <v>3223</v>
      </c>
      <c r="B172" s="85" t="s">
        <v>387</v>
      </c>
      <c r="C172" s="50" t="s">
        <v>388</v>
      </c>
      <c r="D172" s="242">
        <v>29128.81</v>
      </c>
      <c r="E172" s="242">
        <v>31130.1</v>
      </c>
      <c r="F172" s="52">
        <f t="shared" si="31"/>
        <v>106.87048320889181</v>
      </c>
    </row>
    <row r="173" spans="1:6" ht="12.75" customHeight="1" x14ac:dyDescent="0.2">
      <c r="A173" s="53">
        <v>3224</v>
      </c>
      <c r="B173" s="85" t="s">
        <v>389</v>
      </c>
      <c r="C173" s="50" t="s">
        <v>390</v>
      </c>
      <c r="D173" s="242">
        <v>1490.87</v>
      </c>
      <c r="E173" s="242">
        <v>2070.08</v>
      </c>
      <c r="F173" s="52">
        <f t="shared" si="31"/>
        <v>138.85046985988049</v>
      </c>
    </row>
    <row r="174" spans="1:6" ht="12.75" customHeight="1" x14ac:dyDescent="0.2">
      <c r="A174" s="53">
        <v>3225</v>
      </c>
      <c r="B174" s="85" t="s">
        <v>391</v>
      </c>
      <c r="C174" s="50" t="s">
        <v>392</v>
      </c>
      <c r="D174" s="242">
        <v>551.91</v>
      </c>
      <c r="E174" s="242">
        <v>3088.18</v>
      </c>
      <c r="F174" s="52">
        <f t="shared" si="31"/>
        <v>559.54412857168745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17711.229999999996</v>
      </c>
      <c r="E177" s="51">
        <f t="shared" si="42"/>
        <v>21628.189999999995</v>
      </c>
      <c r="F177" s="52">
        <f t="shared" si="31"/>
        <v>122.11568592356375</v>
      </c>
    </row>
    <row r="178" spans="1:6" ht="12.75" customHeight="1" x14ac:dyDescent="0.2">
      <c r="A178" s="53">
        <v>3231</v>
      </c>
      <c r="B178" s="85" t="s">
        <v>399</v>
      </c>
      <c r="C178" s="50" t="s">
        <v>400</v>
      </c>
      <c r="D178" s="242">
        <v>4562.3100000000004</v>
      </c>
      <c r="E178" s="242">
        <v>5297.59</v>
      </c>
      <c r="F178" s="52">
        <f t="shared" si="31"/>
        <v>116.11639717599198</v>
      </c>
    </row>
    <row r="179" spans="1:6" ht="12.75" customHeight="1" x14ac:dyDescent="0.2">
      <c r="A179" s="53">
        <v>3232</v>
      </c>
      <c r="B179" s="85" t="s">
        <v>401</v>
      </c>
      <c r="C179" s="50" t="s">
        <v>402</v>
      </c>
      <c r="D179" s="242">
        <v>4361.24</v>
      </c>
      <c r="E179" s="242">
        <v>7505.89</v>
      </c>
      <c r="F179" s="52">
        <f t="shared" si="31"/>
        <v>172.10449321752529</v>
      </c>
    </row>
    <row r="180" spans="1:6" ht="12.75" customHeight="1" x14ac:dyDescent="0.2">
      <c r="A180" s="53">
        <v>3233</v>
      </c>
      <c r="B180" s="85" t="s">
        <v>403</v>
      </c>
      <c r="C180" s="50" t="s">
        <v>404</v>
      </c>
      <c r="D180" s="242">
        <v>549.47</v>
      </c>
      <c r="E180" s="242">
        <v>280</v>
      </c>
      <c r="F180" s="52">
        <f t="shared" si="31"/>
        <v>50.958196079858773</v>
      </c>
    </row>
    <row r="181" spans="1:6" ht="12.75" customHeight="1" x14ac:dyDescent="0.2">
      <c r="A181" s="53">
        <v>3234</v>
      </c>
      <c r="B181" s="85" t="s">
        <v>405</v>
      </c>
      <c r="C181" s="50" t="s">
        <v>406</v>
      </c>
      <c r="D181" s="242">
        <v>2298.4</v>
      </c>
      <c r="E181" s="242">
        <v>2218.29</v>
      </c>
      <c r="F181" s="52">
        <f t="shared" si="31"/>
        <v>96.514531848242243</v>
      </c>
    </row>
    <row r="182" spans="1:6" ht="12.75" customHeight="1" x14ac:dyDescent="0.2">
      <c r="A182" s="53">
        <v>3235</v>
      </c>
      <c r="B182" s="85" t="s">
        <v>407</v>
      </c>
      <c r="C182" s="50" t="s">
        <v>408</v>
      </c>
      <c r="D182" s="242">
        <v>603.89</v>
      </c>
      <c r="E182" s="242"/>
      <c r="F182" s="52">
        <f t="shared" si="31"/>
        <v>0</v>
      </c>
    </row>
    <row r="183" spans="1:6" ht="12.75" customHeight="1" x14ac:dyDescent="0.2">
      <c r="A183" s="53">
        <v>3236</v>
      </c>
      <c r="B183" s="85" t="s">
        <v>409</v>
      </c>
      <c r="C183" s="50" t="s">
        <v>410</v>
      </c>
      <c r="D183" s="242">
        <v>3514.98</v>
      </c>
      <c r="E183" s="242">
        <v>2035.6</v>
      </c>
      <c r="F183" s="52">
        <f t="shared" si="31"/>
        <v>57.912136057673159</v>
      </c>
    </row>
    <row r="184" spans="1:6" ht="12.75" customHeight="1" x14ac:dyDescent="0.2">
      <c r="A184" s="53">
        <v>3237</v>
      </c>
      <c r="B184" s="85" t="s">
        <v>411</v>
      </c>
      <c r="C184" s="50" t="s">
        <v>412</v>
      </c>
      <c r="D184" s="242">
        <v>53.09</v>
      </c>
      <c r="E184" s="242">
        <v>62.21</v>
      </c>
      <c r="F184" s="52">
        <f t="shared" si="31"/>
        <v>117.17837634206066</v>
      </c>
    </row>
    <row r="185" spans="1:6" ht="12.75" customHeight="1" x14ac:dyDescent="0.2">
      <c r="A185" s="53">
        <v>3238</v>
      </c>
      <c r="B185" s="85" t="s">
        <v>413</v>
      </c>
      <c r="C185" s="50" t="s">
        <v>414</v>
      </c>
      <c r="D185" s="242">
        <v>1679.92</v>
      </c>
      <c r="E185" s="242">
        <v>3725.33</v>
      </c>
      <c r="F185" s="52">
        <f t="shared" si="31"/>
        <v>221.7563931615791</v>
      </c>
    </row>
    <row r="186" spans="1:6" ht="12.75" customHeight="1" x14ac:dyDescent="0.2">
      <c r="A186" s="53">
        <v>3239</v>
      </c>
      <c r="B186" s="85" t="s">
        <v>415</v>
      </c>
      <c r="C186" s="50" t="s">
        <v>416</v>
      </c>
      <c r="D186" s="242">
        <v>87.93</v>
      </c>
      <c r="E186" s="242">
        <v>503.28</v>
      </c>
      <c r="F186" s="52">
        <f t="shared" si="31"/>
        <v>572.36438075742058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3541.5599999999995</v>
      </c>
      <c r="E188" s="51">
        <f t="shared" si="43"/>
        <v>5068.42</v>
      </c>
      <c r="F188" s="52">
        <f t="shared" si="31"/>
        <v>143.11263962773469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1481.52</v>
      </c>
      <c r="E193" s="242">
        <v>4865.28</v>
      </c>
      <c r="F193" s="52">
        <f t="shared" si="31"/>
        <v>328.3978616555969</v>
      </c>
    </row>
    <row r="194" spans="1:6" ht="12.75" customHeight="1" x14ac:dyDescent="0.2">
      <c r="A194" s="53" t="s">
        <v>431</v>
      </c>
      <c r="B194" s="85" t="s">
        <v>432</v>
      </c>
      <c r="C194" s="50" t="s">
        <v>431</v>
      </c>
      <c r="D194" s="242">
        <v>1275.76</v>
      </c>
      <c r="E194" s="242"/>
      <c r="F194" s="52">
        <f t="shared" si="31"/>
        <v>0</v>
      </c>
    </row>
    <row r="195" spans="1:6" ht="12.75" customHeight="1" x14ac:dyDescent="0.2">
      <c r="A195" s="53">
        <v>3299</v>
      </c>
      <c r="B195" s="85" t="s">
        <v>433</v>
      </c>
      <c r="C195" s="50" t="s">
        <v>434</v>
      </c>
      <c r="D195" s="242">
        <v>784.28</v>
      </c>
      <c r="E195" s="242">
        <v>203.14</v>
      </c>
      <c r="F195" s="52">
        <f t="shared" si="31"/>
        <v>25.901463762941805</v>
      </c>
    </row>
    <row r="196" spans="1:6" ht="12.75" customHeight="1" x14ac:dyDescent="0.2">
      <c r="A196" s="53">
        <v>34</v>
      </c>
      <c r="B196" s="232" t="s">
        <v>435</v>
      </c>
      <c r="C196" s="50" t="s">
        <v>436</v>
      </c>
      <c r="D196" s="51">
        <f t="shared" ref="D196:E196" si="44">D197+D202+D210</f>
        <v>442.31</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442.31</v>
      </c>
      <c r="E210" s="51">
        <f t="shared" si="47"/>
        <v>0</v>
      </c>
      <c r="F210" s="52">
        <f t="shared" si="31"/>
        <v>0</v>
      </c>
    </row>
    <row r="211" spans="1:6" ht="12.75" customHeight="1" x14ac:dyDescent="0.2">
      <c r="A211" s="53">
        <v>3431</v>
      </c>
      <c r="B211" s="232" t="s">
        <v>465</v>
      </c>
      <c r="C211" s="50" t="s">
        <v>466</v>
      </c>
      <c r="D211" s="242">
        <v>436.1</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6.21</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461.68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461.68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461.68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996839.11</v>
      </c>
      <c r="E289" s="51">
        <f t="shared" si="79"/>
        <v>1150960.1399999999</v>
      </c>
      <c r="F289" s="52">
        <f t="shared" si="76"/>
        <v>115.46097343632513</v>
      </c>
    </row>
    <row r="290" spans="1:6" ht="12.75" customHeight="1" x14ac:dyDescent="0.2">
      <c r="A290" s="53" t="s">
        <v>608</v>
      </c>
      <c r="B290" s="85" t="s">
        <v>619</v>
      </c>
      <c r="C290" s="50" t="s">
        <v>620</v>
      </c>
      <c r="D290" s="51">
        <f>IF(D6&gt;=D289,D6-D289,0)</f>
        <v>22124.530000000144</v>
      </c>
      <c r="E290" s="51">
        <f>IF(E6&gt;=E289,E6-E289,0)</f>
        <v>17635.390000000363</v>
      </c>
      <c r="F290" s="52">
        <f t="shared" si="76"/>
        <v>79.709670668711368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5305.23</v>
      </c>
      <c r="E292" s="242">
        <v>13448.96</v>
      </c>
      <c r="F292" s="52">
        <f t="shared" si="76"/>
        <v>253.50380662101361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13980.8</v>
      </c>
      <c r="E350" s="51">
        <f t="shared" si="95"/>
        <v>21467.739999999998</v>
      </c>
      <c r="F350" s="52">
        <f t="shared" si="81"/>
        <v>153.55158503089953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13494.81</v>
      </c>
      <c r="E363" s="51">
        <f t="shared" si="99"/>
        <v>21467.739999999998</v>
      </c>
      <c r="F363" s="52">
        <f t="shared" si="81"/>
        <v>159.08145427760743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2466.89</v>
      </c>
      <c r="E369" s="51">
        <f t="shared" si="101"/>
        <v>10166.64</v>
      </c>
      <c r="F369" s="52">
        <f t="shared" si="81"/>
        <v>412.12376717243171</v>
      </c>
    </row>
    <row r="370" spans="1:6" ht="12.75" customHeight="1" x14ac:dyDescent="0.2">
      <c r="A370" s="53">
        <v>4221</v>
      </c>
      <c r="B370" s="85" t="s">
        <v>674</v>
      </c>
      <c r="C370" s="50" t="s">
        <v>766</v>
      </c>
      <c r="D370" s="242">
        <v>0</v>
      </c>
      <c r="E370" s="242">
        <v>5332.75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2466.89</v>
      </c>
      <c r="E376" s="242">
        <v>4833.8900000000003</v>
      </c>
      <c r="F376" s="52">
        <f t="shared" si="81"/>
        <v>195.95077202469508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11027.92</v>
      </c>
      <c r="E383" s="51">
        <f t="shared" si="103"/>
        <v>11301.1</v>
      </c>
      <c r="F383" s="52">
        <f t="shared" si="81"/>
        <v>102.47716704510009</v>
      </c>
    </row>
    <row r="384" spans="1:6" ht="12.75" customHeight="1" x14ac:dyDescent="0.2">
      <c r="A384" s="53">
        <v>4241</v>
      </c>
      <c r="B384" s="85" t="s">
        <v>783</v>
      </c>
      <c r="C384" s="50" t="s">
        <v>784</v>
      </c>
      <c r="D384" s="242">
        <v>11027.92</v>
      </c>
      <c r="E384" s="242">
        <v>11301.1</v>
      </c>
      <c r="F384" s="52">
        <f t="shared" si="81"/>
        <v>102.47716704510009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485.99</v>
      </c>
      <c r="E396" s="51">
        <f t="shared" si="106"/>
        <v>0</v>
      </c>
      <c r="F396" s="52">
        <f t="shared" si="81"/>
        <v>0</v>
      </c>
    </row>
    <row r="397" spans="1:6" ht="12.75" customHeight="1" x14ac:dyDescent="0.2">
      <c r="A397" s="53">
        <v>431</v>
      </c>
      <c r="B397" s="85" t="s">
        <v>801</v>
      </c>
      <c r="C397" s="50" t="s">
        <v>802</v>
      </c>
      <c r="D397" s="51">
        <f t="shared" ref="D397:E397" si="107">SUM(D398:D399)</f>
        <v>485.99</v>
      </c>
      <c r="E397" s="51">
        <f t="shared" si="107"/>
        <v>0</v>
      </c>
      <c r="F397" s="52">
        <f t="shared" si="81"/>
        <v>0</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485.99</v>
      </c>
      <c r="E399" s="242"/>
      <c r="F399" s="52">
        <f t="shared" si="81"/>
        <v>0</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13980.8</v>
      </c>
      <c r="E408" s="51">
        <f t="shared" si="111"/>
        <v>21467.739999999998</v>
      </c>
      <c r="F408" s="52">
        <f t="shared" si="81"/>
        <v>153.55158503089953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1018963.6400000001</v>
      </c>
      <c r="E412" s="51">
        <f>E6+E298</f>
        <v>1168595.5300000003</v>
      </c>
      <c r="F412" s="52">
        <f t="shared" si="81"/>
        <v>114.68471338192205</v>
      </c>
    </row>
    <row r="413" spans="1:6" ht="12.75" customHeight="1" x14ac:dyDescent="0.2">
      <c r="A413" s="53" t="s">
        <v>608</v>
      </c>
      <c r="B413" s="85" t="s">
        <v>831</v>
      </c>
      <c r="C413" s="50" t="s">
        <v>832</v>
      </c>
      <c r="D413" s="51">
        <f t="shared" ref="D413:E413" si="112">D289+D350</f>
        <v>1010819.91</v>
      </c>
      <c r="E413" s="51">
        <f t="shared" si="112"/>
        <v>1172427.8799999999</v>
      </c>
      <c r="F413" s="52">
        <f t="shared" si="81"/>
        <v>115.9878103311202</v>
      </c>
    </row>
    <row r="414" spans="1:6" ht="12.75" customHeight="1" x14ac:dyDescent="0.2">
      <c r="A414" s="53" t="s">
        <v>608</v>
      </c>
      <c r="B414" s="85" t="s">
        <v>833</v>
      </c>
      <c r="C414" s="50" t="s">
        <v>834</v>
      </c>
      <c r="D414" s="51">
        <f t="shared" ref="D414:E414" si="113">IF(D412&gt;=D413,D412-D413,0)</f>
        <v>8143.7300000000978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3832.3499999996275</v>
      </c>
      <c r="F415" s="52" t="str">
        <f t="shared" si="81"/>
        <v>-</v>
      </c>
    </row>
    <row r="416" spans="1:6" ht="12.75" customHeight="1" x14ac:dyDescent="0.2">
      <c r="A416" s="60" t="s">
        <v>837</v>
      </c>
      <c r="B416" s="232" t="s">
        <v>838</v>
      </c>
      <c r="C416" s="61" t="s">
        <v>839</v>
      </c>
      <c r="D416" s="51">
        <f t="shared" ref="D416:E416" si="115">IF(D292-D293+D409-D410&gt;=0,D292-D293+D409-D410,0)</f>
        <v>5305.23</v>
      </c>
      <c r="E416" s="51">
        <f t="shared" si="115"/>
        <v>13448.96</v>
      </c>
      <c r="F416" s="52">
        <f t="shared" si="81"/>
        <v>253.50380662101361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1018963.6400000001</v>
      </c>
      <c r="E639" s="51">
        <f t="shared" si="180"/>
        <v>1168595.5300000003</v>
      </c>
      <c r="F639" s="52">
        <f t="shared" si="119"/>
        <v>114.68471338192205</v>
      </c>
    </row>
    <row r="640" spans="1:6" ht="12.75" customHeight="1" x14ac:dyDescent="0.2">
      <c r="A640" s="53" t="s">
        <v>608</v>
      </c>
      <c r="B640" s="85" t="s">
        <v>1277</v>
      </c>
      <c r="C640" s="50" t="s">
        <v>1278</v>
      </c>
      <c r="D640" s="51">
        <f t="shared" ref="D640:E640" si="181">D413+D528</f>
        <v>1010819.91</v>
      </c>
      <c r="E640" s="51">
        <f t="shared" si="181"/>
        <v>1172427.8799999999</v>
      </c>
      <c r="F640" s="52">
        <f t="shared" si="119"/>
        <v>115.9878103311202</v>
      </c>
    </row>
    <row r="641" spans="1:6" ht="12.75" customHeight="1" x14ac:dyDescent="0.2">
      <c r="A641" s="53" t="s">
        <v>608</v>
      </c>
      <c r="B641" s="85" t="s">
        <v>1279</v>
      </c>
      <c r="C641" s="50" t="s">
        <v>1280</v>
      </c>
      <c r="D641" s="51">
        <f t="shared" ref="D641:E641" si="182">IF(D639&gt;=D640,D639-D640,0)</f>
        <v>8143.7300000000978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3832.3499999996275</v>
      </c>
      <c r="F642" s="52" t="str">
        <f t="shared" si="119"/>
        <v>-</v>
      </c>
    </row>
    <row r="643" spans="1:6" ht="24" x14ac:dyDescent="0.2">
      <c r="A643" s="60" t="s">
        <v>1283</v>
      </c>
      <c r="B643" s="85" t="s">
        <v>1284</v>
      </c>
      <c r="C643" s="61" t="s">
        <v>1283</v>
      </c>
      <c r="D643" s="51">
        <f t="shared" ref="D643:E643" si="184">IF(D416-D417+D637-D638&gt;=0,D416-D417+D637-D638,0)</f>
        <v>5305.23</v>
      </c>
      <c r="E643" s="51">
        <f t="shared" si="184"/>
        <v>13448.96</v>
      </c>
      <c r="F643" s="52">
        <f t="shared" si="119"/>
        <v>253.50380662101361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13448.960000000097</v>
      </c>
      <c r="E645" s="51">
        <f t="shared" si="186"/>
        <v>9616.6100000003717</v>
      </c>
      <c r="F645" s="52">
        <f t="shared" si="119"/>
        <v>71.504488079377907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77621.34</v>
      </c>
      <c r="E647" s="243">
        <v>89694.24</v>
      </c>
      <c r="F647" s="57">
        <f t="shared" si="119"/>
        <v>115.55358358925523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6856.1</v>
      </c>
      <c r="E649" s="242"/>
      <c r="F649" s="52">
        <f t="shared" ref="F649:F724" si="188">IF(D649&lt;&gt;0,IF(E649/D649&gt;=100,"&gt;&gt;100",E649/D649*100),"-")</f>
        <v>0</v>
      </c>
    </row>
    <row r="650" spans="1:6" ht="12.75" customHeight="1" x14ac:dyDescent="0.2">
      <c r="A650" s="53" t="s">
        <v>1296</v>
      </c>
      <c r="B650" s="85" t="s">
        <v>1297</v>
      </c>
      <c r="C650" s="50" t="s">
        <v>1296</v>
      </c>
      <c r="D650" s="242">
        <v>46169.09</v>
      </c>
      <c r="E650" s="242"/>
      <c r="F650" s="52">
        <f t="shared" si="188"/>
        <v>0</v>
      </c>
    </row>
    <row r="651" spans="1:6" ht="12.75" customHeight="1" x14ac:dyDescent="0.2">
      <c r="A651" s="53" t="s">
        <v>1298</v>
      </c>
      <c r="B651" s="85" t="s">
        <v>1299</v>
      </c>
      <c r="C651" s="50" t="s">
        <v>1298</v>
      </c>
      <c r="D651" s="242">
        <v>53025.19</v>
      </c>
      <c r="E651" s="242"/>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49</v>
      </c>
      <c r="E654" s="262">
        <v>48</v>
      </c>
      <c r="F654" s="52">
        <f t="shared" si="188"/>
        <v>97.959183673469383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v>
      </c>
      <c r="E656" s="262">
        <v>43</v>
      </c>
      <c r="F656" s="52">
        <f t="shared" si="188"/>
        <v>95.555555555555557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879693.09</v>
      </c>
      <c r="E675" s="242">
        <v>1057040.8600000001</v>
      </c>
      <c r="F675" s="52">
        <f t="shared" si="188"/>
        <v>120.16018677604939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11293.37</v>
      </c>
      <c r="E677" s="242"/>
      <c r="F677" s="52">
        <f t="shared" si="188"/>
        <v>0</v>
      </c>
    </row>
    <row r="678" spans="1:6" ht="24" x14ac:dyDescent="0.2">
      <c r="A678" s="53">
        <v>63623</v>
      </c>
      <c r="B678" s="232" t="s">
        <v>1353</v>
      </c>
      <c r="C678" s="50" t="s">
        <v>1354</v>
      </c>
      <c r="D678" s="242">
        <v>0</v>
      </c>
      <c r="E678" s="242">
        <v>16648.080000000002</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23470.17</v>
      </c>
      <c r="E694" s="242"/>
      <c r="F694" s="52">
        <f t="shared" si="188"/>
        <v>0</v>
      </c>
    </row>
    <row r="695" spans="1:6" ht="12.75" customHeight="1" x14ac:dyDescent="0.2">
      <c r="A695" s="53">
        <v>63812</v>
      </c>
      <c r="B695" s="232" t="s">
        <v>1372</v>
      </c>
      <c r="C695" s="50" t="s">
        <v>1373</v>
      </c>
      <c r="D695" s="242">
        <v>0</v>
      </c>
      <c r="E695" s="242">
        <v>22867.24</v>
      </c>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21889.3</v>
      </c>
      <c r="E710" s="242">
        <v>12042.26</v>
      </c>
      <c r="F710" s="52">
        <f t="shared" si="188"/>
        <v>55.014367750453417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1853.29</v>
      </c>
      <c r="F717" s="52" t="str">
        <f t="shared" si="188"/>
        <v>-</v>
      </c>
    </row>
    <row r="718" spans="1:6" ht="12.75" customHeight="1" x14ac:dyDescent="0.2">
      <c r="A718" s="53">
        <v>32121</v>
      </c>
      <c r="B718" s="85" t="s">
        <v>1415</v>
      </c>
      <c r="C718" s="50" t="s">
        <v>1416</v>
      </c>
      <c r="D718" s="242">
        <v>47364.99</v>
      </c>
      <c r="E718" s="242">
        <v>60444.56</v>
      </c>
      <c r="F718" s="52">
        <f t="shared" si="188"/>
        <v>127.61442576046147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1911.21</v>
      </c>
      <c r="E720" s="242">
        <v>1800</v>
      </c>
      <c r="F720" s="52">
        <f t="shared" si="188"/>
        <v>94.18117318348061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7" workbookViewId="0">
      <selection activeCell="D175" sqref="D1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200361.15</v>
      </c>
      <c r="E6" s="229">
        <f t="shared" si="0"/>
        <v>237526.78000000003</v>
      </c>
      <c r="F6" s="230">
        <f t="shared" ref="F6:F260" si="1">IF(D6&gt;0,IF(E6/D6&gt;=100,"&gt;&gt;100",E6/D6*100),"-")</f>
        <v>118.54931956619336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105104.06</v>
      </c>
      <c r="E7" s="104">
        <f t="shared" si="2"/>
        <v>136183.36000000002</v>
      </c>
      <c r="F7" s="93">
        <f t="shared" si="1"/>
        <v>129.57002802746155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105104.06</v>
      </c>
      <c r="E12" s="104">
        <f t="shared" si="3"/>
        <v>136183.36000000002</v>
      </c>
      <c r="F12" s="93">
        <f t="shared" si="1"/>
        <v>129.57002802746155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62108.149999999994</v>
      </c>
      <c r="E19" s="104">
        <f t="shared" si="5"/>
        <v>60558.23000000001</v>
      </c>
      <c r="F19" s="93">
        <f t="shared" si="1"/>
        <v>97.504482100980326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36533.449999999997</v>
      </c>
      <c r="E20" s="247">
        <v>59409.51</v>
      </c>
      <c r="F20" s="93">
        <f t="shared" si="1"/>
        <v>162.61675259248719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17542.75</v>
      </c>
      <c r="E21" s="247"/>
      <c r="F21" s="93">
        <f t="shared" si="1"/>
        <v>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79363.05</v>
      </c>
      <c r="E26" s="247">
        <v>93022.91</v>
      </c>
      <c r="F26" s="93">
        <f t="shared" si="1"/>
        <v>117.21186370735499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71331.100000000006</v>
      </c>
      <c r="E28" s="247">
        <v>91874.19</v>
      </c>
      <c r="F28" s="93">
        <f t="shared" si="1"/>
        <v>128.79962596959811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21328.12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22500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1171.8800000000001</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42995.91</v>
      </c>
      <c r="E35" s="104">
        <f t="shared" si="7"/>
        <v>54297.01</v>
      </c>
      <c r="F35" s="93">
        <f t="shared" si="1"/>
        <v>126.28412795542646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42995.91</v>
      </c>
      <c r="E36" s="247">
        <v>54297.01</v>
      </c>
      <c r="F36" s="93">
        <f t="shared" si="1"/>
        <v>126.28412795542646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23566.240000000002</v>
      </c>
      <c r="E54" s="247">
        <v>26654.42</v>
      </c>
      <c r="F54" s="93">
        <f t="shared" si="1"/>
        <v>113.10425422129282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23566.240000000002</v>
      </c>
      <c r="E55" s="247">
        <v>26654.42</v>
      </c>
      <c r="F55" s="93">
        <f t="shared" si="1"/>
        <v>113.10425422129282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95257.09</v>
      </c>
      <c r="E68" s="104">
        <f t="shared" si="13"/>
        <v>101343.42000000001</v>
      </c>
      <c r="F68" s="93">
        <f t="shared" si="1"/>
        <v>106.38937217166725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807.62</v>
      </c>
      <c r="E78" s="104">
        <f>E79+SUM(E82:E84)-E85+E86</f>
        <v>2032.56</v>
      </c>
      <c r="F78" s="93">
        <f t="shared" si="1"/>
        <v>251.67281642356554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807.62</v>
      </c>
      <c r="E86" s="247">
        <v>2032.56</v>
      </c>
      <c r="F86" s="93">
        <f t="shared" si="1"/>
        <v>251.67281642356554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16828.13</v>
      </c>
      <c r="E146" s="104">
        <f t="shared" si="26"/>
        <v>9616.6200000000008</v>
      </c>
      <c r="F146" s="93">
        <f t="shared" si="1"/>
        <v>57.146100012300835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16828.13</v>
      </c>
      <c r="E161" s="247">
        <v>9616.6200000000008</v>
      </c>
      <c r="F161" s="93">
        <f t="shared" si="1"/>
        <v>57.146100012300835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77621.34</v>
      </c>
      <c r="E170" s="104">
        <f t="shared" si="29"/>
        <v>89694.24</v>
      </c>
      <c r="F170" s="93">
        <f t="shared" si="1"/>
        <v>115.55358358925523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77621.34</v>
      </c>
      <c r="E173" s="247">
        <v>89694.24</v>
      </c>
      <c r="F173" s="93">
        <f t="shared" si="1"/>
        <v>115.55358358925523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200361.14999999997</v>
      </c>
      <c r="E175" s="104">
        <f t="shared" si="30"/>
        <v>237526.77999999997</v>
      </c>
      <c r="F175" s="93">
        <f t="shared" si="1"/>
        <v>118.54931956619335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81808.119999999981</v>
      </c>
      <c r="E176" s="104">
        <f t="shared" si="31"/>
        <v>91726.81</v>
      </c>
      <c r="F176" s="93">
        <f t="shared" si="1"/>
        <v>112.12433435702962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81641.329999999987</v>
      </c>
      <c r="E177" s="104">
        <f t="shared" si="32"/>
        <v>91726.81</v>
      </c>
      <c r="F177" s="93">
        <f t="shared" si="1"/>
        <v>112.35339992623837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77621.34</v>
      </c>
      <c r="E178" s="247">
        <v>89694.25</v>
      </c>
      <c r="F178" s="93">
        <f t="shared" si="1"/>
        <v>115.55359647231032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3212.37</v>
      </c>
      <c r="E179" s="247"/>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807.62</v>
      </c>
      <c r="E188" s="247">
        <v>2032.56</v>
      </c>
      <c r="F188" s="93">
        <f t="shared" si="1"/>
        <v>251.67281642356554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166.79</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118553.03</v>
      </c>
      <c r="E237" s="104">
        <f t="shared" si="41"/>
        <v>145799.96999999997</v>
      </c>
      <c r="F237" s="93">
        <f t="shared" si="1"/>
        <v>122.98291321613625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105104.07</v>
      </c>
      <c r="E238" s="104">
        <f t="shared" si="42"/>
        <v>136183.35999999999</v>
      </c>
      <c r="F238" s="93">
        <f t="shared" si="1"/>
        <v>129.57001569967744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105104.07</v>
      </c>
      <c r="E239" s="104">
        <f t="shared" si="43"/>
        <v>136183.35999999999</v>
      </c>
      <c r="F239" s="93">
        <f t="shared" si="1"/>
        <v>129.57001569967744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105104.07</v>
      </c>
      <c r="E240" s="247">
        <v>136183.35999999999</v>
      </c>
      <c r="F240" s="93">
        <f t="shared" si="1"/>
        <v>129.57001569967744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13448.96</v>
      </c>
      <c r="E245" s="104">
        <f t="shared" si="45"/>
        <v>9616.6099999999988</v>
      </c>
      <c r="F245" s="93">
        <f t="shared" si="1"/>
        <v>71.504488079375648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13448.96</v>
      </c>
      <c r="E246" s="104">
        <f t="shared" si="46"/>
        <v>13448.96</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8143.73</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5305.23</v>
      </c>
      <c r="E249" s="247">
        <v>13448.96</v>
      </c>
      <c r="F249" s="93">
        <f t="shared" si="1"/>
        <v>253.50380662101361</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3832.35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3832.35</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26980.78</v>
      </c>
      <c r="E259" s="104">
        <f t="shared" si="49"/>
        <v>15788.29</v>
      </c>
      <c r="F259" s="93">
        <f t="shared" si="1"/>
        <v>58.516803443043528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26980.78</v>
      </c>
      <c r="E260" s="248">
        <v>15788.29</v>
      </c>
      <c r="F260" s="97">
        <f t="shared" si="1"/>
        <v>58.516803443043528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16828.13</v>
      </c>
      <c r="E265" s="247">
        <v>9616.6200000000008</v>
      </c>
      <c r="F265" s="93">
        <f t="shared" si="50"/>
        <v>57.146100012300835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807.62</v>
      </c>
      <c r="E268" s="247">
        <v>2032.56</v>
      </c>
      <c r="F268" s="93">
        <f t="shared" si="50"/>
        <v>251.67281642356554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16828.13</v>
      </c>
      <c r="E286" s="247">
        <v>9616.6200000000008</v>
      </c>
      <c r="F286" s="93">
        <f t="shared" si="50"/>
        <v>57.146100012300835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81641.33</v>
      </c>
      <c r="E288" s="247">
        <v>91726.81</v>
      </c>
      <c r="F288" s="93">
        <f t="shared" si="50"/>
        <v>112.35339992623834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166.79</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5" sqref="E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1010819.91</v>
      </c>
      <c r="E114" s="81">
        <f t="shared" si="22"/>
        <v>1172427.8799999999</v>
      </c>
      <c r="F114" s="63">
        <f t="shared" si="1"/>
        <v>115.9878103311202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1010819.91</v>
      </c>
      <c r="E115" s="81">
        <f t="shared" si="23"/>
        <v>1172427.8799999999</v>
      </c>
      <c r="F115" s="63">
        <f t="shared" si="1"/>
        <v>115.9878103311202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1010819.91</v>
      </c>
      <c r="E117" s="249">
        <v>1172427.8799999999</v>
      </c>
      <c r="F117" s="63">
        <f t="shared" si="1"/>
        <v>115.9878103311202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1010819.91</v>
      </c>
      <c r="E141" s="106">
        <f t="shared" si="28"/>
        <v>1172427.8799999999</v>
      </c>
      <c r="F141" s="82">
        <f t="shared" si="1"/>
        <v>115.9878103311202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31326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31326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31326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31326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81808.13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1186123.9200000002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1164656.1800000002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976046.74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186922.82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1686.62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21467.74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1176205.24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1154570.71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963973.84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190135.19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461.68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21634.53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91726.810000000289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91726.81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91726.81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9659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noname</cp:lastModifiedBy>
  <cp:lastPrinted>2024-02-01T06:34:38Z</cp:lastPrinted>
  <dcterms:created xsi:type="dcterms:W3CDTF">2022-04-01T05:14:30Z</dcterms:created>
  <dcterms:modified xsi:type="dcterms:W3CDTF">2024-02-01T06:37:39Z</dcterms:modified>
</cp:coreProperties>
</file>