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oname\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B306" i="9"/>
  <c r="H305" i="9"/>
  <c r="G305" i="9"/>
  <c r="F305" i="9"/>
  <c r="E305" i="9"/>
  <c r="B305" i="9" s="1"/>
  <c r="H304" i="9"/>
  <c r="E304" i="9" s="1"/>
  <c r="G304" i="9"/>
  <c r="F304" i="9"/>
  <c r="B304" i="9"/>
  <c r="H303" i="9"/>
  <c r="G303" i="9"/>
  <c r="F303" i="9"/>
  <c r="E303" i="9"/>
  <c r="B303" i="9" s="1"/>
  <c r="H302" i="9"/>
  <c r="E302" i="9" s="1"/>
  <c r="B302" i="9" s="1"/>
  <c r="G302" i="9"/>
  <c r="F302" i="9"/>
  <c r="H301" i="9"/>
  <c r="G301" i="9"/>
  <c r="F301" i="9"/>
  <c r="E301" i="9"/>
  <c r="B301" i="9" s="1"/>
  <c r="H300" i="9"/>
  <c r="G300" i="9"/>
  <c r="F300" i="9"/>
  <c r="H299" i="9"/>
  <c r="E299" i="9" s="1"/>
  <c r="B299" i="9" s="1"/>
  <c r="G299" i="9"/>
  <c r="F299" i="9"/>
  <c r="H298" i="9"/>
  <c r="E298" i="9" s="1"/>
  <c r="G298" i="9"/>
  <c r="F298" i="9"/>
  <c r="B298" i="9"/>
  <c r="H297" i="9"/>
  <c r="G297" i="9"/>
  <c r="F297" i="9"/>
  <c r="H296" i="9"/>
  <c r="E296" i="9" s="1"/>
  <c r="G296" i="9"/>
  <c r="F296" i="9"/>
  <c r="B296" i="9"/>
  <c r="H295" i="9"/>
  <c r="E295" i="9" s="1"/>
  <c r="B295" i="9" s="1"/>
  <c r="G295" i="9"/>
  <c r="F295" i="9"/>
  <c r="H294" i="9"/>
  <c r="E294" i="9" s="1"/>
  <c r="G294" i="9"/>
  <c r="F294" i="9"/>
  <c r="B294" i="9"/>
  <c r="H293" i="9"/>
  <c r="G293" i="9"/>
  <c r="F293" i="9"/>
  <c r="H292" i="9"/>
  <c r="E292" i="9" s="1"/>
  <c r="B292" i="9" s="1"/>
  <c r="G292" i="9"/>
  <c r="F292" i="9"/>
  <c r="H291" i="9"/>
  <c r="G291" i="9"/>
  <c r="F291" i="9"/>
  <c r="E291" i="9"/>
  <c r="B291" i="9" s="1"/>
  <c r="F290" i="9"/>
  <c r="F289" i="9"/>
  <c r="H288" i="9"/>
  <c r="E288" i="9" s="1"/>
  <c r="G288" i="9"/>
  <c r="F288" i="9"/>
  <c r="B288" i="9"/>
  <c r="H287" i="9"/>
  <c r="G287" i="9"/>
  <c r="F287" i="9"/>
  <c r="H286" i="9"/>
  <c r="E286" i="9" s="1"/>
  <c r="B286" i="9" s="1"/>
  <c r="G286" i="9"/>
  <c r="F286" i="9"/>
  <c r="H285" i="9"/>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E273" i="9" s="1"/>
  <c r="B273" i="9" s="1"/>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E158" i="9" s="1"/>
  <c r="B158" i="9" s="1"/>
  <c r="G158" i="9"/>
  <c r="F158" i="9"/>
  <c r="H157" i="9"/>
  <c r="G157" i="9"/>
  <c r="F157" i="9"/>
  <c r="E157" i="9"/>
  <c r="B157" i="9" s="1"/>
  <c r="H156" i="9"/>
  <c r="E156" i="9" s="1"/>
  <c r="B156" i="9" s="1"/>
  <c r="G156" i="9"/>
  <c r="F156" i="9"/>
  <c r="H155" i="9"/>
  <c r="G155" i="9"/>
  <c r="F155" i="9"/>
  <c r="E155" i="9"/>
  <c r="B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G149" i="9"/>
  <c r="F149" i="9"/>
  <c r="E149" i="9"/>
  <c r="B149" i="9"/>
  <c r="H148" i="9"/>
  <c r="G148" i="9"/>
  <c r="F148" i="9"/>
  <c r="E148" i="9"/>
  <c r="B148" i="9" s="1"/>
  <c r="H147" i="9"/>
  <c r="E147" i="9" s="1"/>
  <c r="B147" i="9" s="1"/>
  <c r="G147" i="9"/>
  <c r="F147" i="9"/>
  <c r="H146" i="9"/>
  <c r="G146" i="9"/>
  <c r="F146" i="9"/>
  <c r="E146" i="9"/>
  <c r="B146" i="9" s="1"/>
  <c r="H145" i="9"/>
  <c r="G145" i="9"/>
  <c r="F145" i="9"/>
  <c r="E145" i="9"/>
  <c r="B145" i="9"/>
  <c r="H144" i="9"/>
  <c r="G144" i="9"/>
  <c r="F144" i="9"/>
  <c r="E144" i="9"/>
  <c r="B144" i="9" s="1"/>
  <c r="F143" i="9"/>
  <c r="H142" i="9"/>
  <c r="G142" i="9"/>
  <c r="F142" i="9"/>
  <c r="E142" i="9"/>
  <c r="B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G134" i="9"/>
  <c r="F134" i="9"/>
  <c r="E134" i="9"/>
  <c r="B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G128" i="9"/>
  <c r="F128" i="9"/>
  <c r="E128" i="9"/>
  <c r="B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G122" i="9"/>
  <c r="F122" i="9"/>
  <c r="E122" i="9"/>
  <c r="B122" i="9" s="1"/>
  <c r="H121" i="9"/>
  <c r="G121" i="9"/>
  <c r="F121" i="9"/>
  <c r="E121" i="9"/>
  <c r="B121" i="9" s="1"/>
  <c r="H120" i="9"/>
  <c r="G120" i="9"/>
  <c r="F120" i="9"/>
  <c r="E120" i="9"/>
  <c r="B120" i="9" s="1"/>
  <c r="H119" i="9"/>
  <c r="G119" i="9"/>
  <c r="F119" i="9"/>
  <c r="E119" i="9"/>
  <c r="B119" i="9" s="1"/>
  <c r="H118" i="9"/>
  <c r="G118" i="9"/>
  <c r="F118" i="9"/>
  <c r="E118" i="9"/>
  <c r="B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G112" i="9"/>
  <c r="F112" i="9"/>
  <c r="E112" i="9"/>
  <c r="B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G102" i="9"/>
  <c r="F102" i="9"/>
  <c r="E102" i="9"/>
  <c r="B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G94" i="9"/>
  <c r="F94" i="9"/>
  <c r="E94" i="9"/>
  <c r="B94" i="9"/>
  <c r="H93" i="9"/>
  <c r="G93" i="9"/>
  <c r="F93" i="9"/>
  <c r="E93" i="9"/>
  <c r="B93" i="9" s="1"/>
  <c r="H92" i="9"/>
  <c r="G92" i="9"/>
  <c r="F92" i="9"/>
  <c r="E92" i="9"/>
  <c r="B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G84" i="9"/>
  <c r="F84" i="9"/>
  <c r="E84" i="9"/>
  <c r="B84" i="9" s="1"/>
  <c r="H83" i="9"/>
  <c r="G83" i="9"/>
  <c r="F83" i="9"/>
  <c r="E83" i="9"/>
  <c r="B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G77" i="9"/>
  <c r="F77" i="9"/>
  <c r="E77" i="9"/>
  <c r="B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G69" i="9"/>
  <c r="F69" i="9"/>
  <c r="E69" i="9"/>
  <c r="B69" i="9"/>
  <c r="H68" i="9"/>
  <c r="G68" i="9"/>
  <c r="F68" i="9"/>
  <c r="E68" i="9"/>
  <c r="B68" i="9" s="1"/>
  <c r="H67" i="9"/>
  <c r="E67" i="9" s="1"/>
  <c r="B67" i="9" s="1"/>
  <c r="G67" i="9"/>
  <c r="F67" i="9"/>
  <c r="H66" i="9"/>
  <c r="G66" i="9"/>
  <c r="F66" i="9"/>
  <c r="E66" i="9"/>
  <c r="B66" i="9" s="1"/>
  <c r="H65" i="9"/>
  <c r="G65" i="9"/>
  <c r="F65" i="9"/>
  <c r="E65" i="9"/>
  <c r="B65" i="9" s="1"/>
  <c r="H64" i="9"/>
  <c r="G64" i="9"/>
  <c r="F64" i="9"/>
  <c r="E64" i="9"/>
  <c r="B64" i="9"/>
  <c r="H63" i="9"/>
  <c r="G63" i="9"/>
  <c r="F63" i="9"/>
  <c r="E63" i="9"/>
  <c r="B63" i="9" s="1"/>
  <c r="H62" i="9"/>
  <c r="E62" i="9" s="1"/>
  <c r="B62" i="9" s="1"/>
  <c r="G62" i="9"/>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G46" i="9"/>
  <c r="F46" i="9"/>
  <c r="E46" i="9"/>
  <c r="B46" i="9" s="1"/>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G39" i="9"/>
  <c r="F39" i="9"/>
  <c r="E39" i="9"/>
  <c r="B39" i="9" s="1"/>
  <c r="H38" i="9"/>
  <c r="E38" i="9" s="1"/>
  <c r="B38" i="9" s="1"/>
  <c r="G38" i="9"/>
  <c r="F38" i="9"/>
  <c r="H37" i="9"/>
  <c r="G37" i="9"/>
  <c r="F37" i="9"/>
  <c r="E37" i="9"/>
  <c r="B37" i="9"/>
  <c r="H36" i="9"/>
  <c r="G36" i="9"/>
  <c r="F36" i="9"/>
  <c r="E36" i="9"/>
  <c r="B36" i="9" s="1"/>
  <c r="H35" i="9"/>
  <c r="E35" i="9" s="1"/>
  <c r="B35" i="9" s="1"/>
  <c r="G35" i="9"/>
  <c r="F35" i="9"/>
  <c r="H34" i="9"/>
  <c r="E34" i="9" s="1"/>
  <c r="B34" i="9" s="1"/>
  <c r="G34" i="9"/>
  <c r="F34" i="9"/>
  <c r="H33" i="9"/>
  <c r="E33" i="9" s="1"/>
  <c r="B33" i="9" s="1"/>
  <c r="G33" i="9"/>
  <c r="F33" i="9"/>
  <c r="H32" i="9"/>
  <c r="G32" i="9"/>
  <c r="F32" i="9"/>
  <c r="H31" i="9"/>
  <c r="G31" i="9"/>
  <c r="F31" i="9"/>
  <c r="E31" i="9"/>
  <c r="B31" i="9" s="1"/>
  <c r="H30" i="9"/>
  <c r="E30" i="9" s="1"/>
  <c r="B30" i="9" s="1"/>
  <c r="G30" i="9"/>
  <c r="F30" i="9"/>
  <c r="H29" i="9"/>
  <c r="G29" i="9"/>
  <c r="F29" i="9"/>
  <c r="E29" i="9"/>
  <c r="B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I3" i="9"/>
  <c r="H3" i="9"/>
  <c r="G3" i="9"/>
  <c r="D101" i="8"/>
  <c r="I36" i="3" s="1"/>
  <c r="D95" i="8"/>
  <c r="D90" i="8"/>
  <c r="D85" i="8"/>
  <c r="D80" i="8"/>
  <c r="D75" i="8"/>
  <c r="D70" i="8"/>
  <c r="D65" i="8"/>
  <c r="D60" i="8"/>
  <c r="D55" i="8"/>
  <c r="D50" i="8"/>
  <c r="D49" i="8"/>
  <c r="D44" i="8"/>
  <c r="D43"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E309" i="9" s="1"/>
  <c r="B309" i="9" s="1"/>
  <c r="F189" i="5"/>
  <c r="F188" i="5"/>
  <c r="F187" i="5"/>
  <c r="F186" i="5"/>
  <c r="F185" i="5"/>
  <c r="F184" i="5"/>
  <c r="F183" i="5"/>
  <c r="F182" i="5"/>
  <c r="F181" i="5"/>
  <c r="E180" i="5"/>
  <c r="D180" i="5"/>
  <c r="D177" i="5" s="1"/>
  <c r="D176"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D643"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F418" i="4" s="1"/>
  <c r="E417" i="4"/>
  <c r="D417" i="4"/>
  <c r="D644" i="4" s="1"/>
  <c r="F644" i="4" s="1"/>
  <c r="E416" i="4"/>
  <c r="E643" i="4" s="1"/>
  <c r="D637" i="1"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E363" i="4"/>
  <c r="F362" i="4"/>
  <c r="F361" i="4"/>
  <c r="F360" i="4"/>
  <c r="F359" i="4"/>
  <c r="F358" i="4"/>
  <c r="F357" i="4"/>
  <c r="E356" i="4"/>
  <c r="D356" i="4"/>
  <c r="F356" i="4" s="1"/>
  <c r="F355" i="4"/>
  <c r="F354" i="4"/>
  <c r="F353" i="4"/>
  <c r="E352" i="4"/>
  <c r="D352" i="4"/>
  <c r="D351" i="4" s="1"/>
  <c r="F351" i="4" s="1"/>
  <c r="E351" i="4"/>
  <c r="E350" i="4" s="1"/>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D299" i="4" s="1"/>
  <c r="F299" i="4" s="1"/>
  <c r="E299" i="4"/>
  <c r="E298" i="4" s="1"/>
  <c r="E407" i="4" s="1"/>
  <c r="D402" i="1"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E163" i="4" s="1"/>
  <c r="D159" i="1" s="1"/>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08" i="1" s="1"/>
  <c r="D112" i="4"/>
  <c r="F111" i="4"/>
  <c r="F110" i="4"/>
  <c r="F109" i="4"/>
  <c r="F108" i="4"/>
  <c r="E107" i="4"/>
  <c r="E106" i="4" s="1"/>
  <c r="D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0" i="1" s="1"/>
  <c r="D74" i="4"/>
  <c r="F73" i="4"/>
  <c r="F72" i="4"/>
  <c r="E71" i="4"/>
  <c r="D71" i="4"/>
  <c r="F71" i="4" s="1"/>
  <c r="F70" i="4"/>
  <c r="F69" i="4"/>
  <c r="E68" i="4"/>
  <c r="D64" i="1" s="1"/>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46" i="1"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C1578" i="1"/>
  <c r="G1578" i="1" s="1"/>
  <c r="G1577" i="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1" i="1"/>
  <c r="H1511" i="1" s="1"/>
  <c r="C1510" i="1"/>
  <c r="G1510" i="1" s="1"/>
  <c r="G1509" i="1"/>
  <c r="C1509" i="1"/>
  <c r="H1509" i="1" s="1"/>
  <c r="C1508" i="1"/>
  <c r="G1508" i="1" s="1"/>
  <c r="G1507" i="1"/>
  <c r="C1507" i="1"/>
  <c r="H1507" i="1" s="1"/>
  <c r="C1506" i="1"/>
  <c r="G1506" i="1" s="1"/>
  <c r="G1505" i="1"/>
  <c r="C1505" i="1"/>
  <c r="H1505" i="1" s="1"/>
  <c r="C1504" i="1"/>
  <c r="G1504" i="1" s="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1" i="1"/>
  <c r="H1481" i="1" s="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C1424" i="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H1183" i="1"/>
  <c r="D1183" i="1"/>
  <c r="C1183" i="1"/>
  <c r="G1183" i="1" s="1"/>
  <c r="D1182" i="1"/>
  <c r="H1182" i="1" s="1"/>
  <c r="C1182" i="1"/>
  <c r="H1181" i="1"/>
  <c r="D1181" i="1"/>
  <c r="C1181" i="1"/>
  <c r="G1181" i="1" s="1"/>
  <c r="D1180" i="1"/>
  <c r="H1180" i="1" s="1"/>
  <c r="C1180" i="1"/>
  <c r="H1179" i="1"/>
  <c r="D1179" i="1"/>
  <c r="C1179" i="1"/>
  <c r="G1179" i="1" s="1"/>
  <c r="D1178" i="1"/>
  <c r="H1178" i="1" s="1"/>
  <c r="C1178" i="1"/>
  <c r="H1177" i="1"/>
  <c r="D1177" i="1"/>
  <c r="C1177" i="1"/>
  <c r="G1177" i="1" s="1"/>
  <c r="D1176" i="1"/>
  <c r="H1176" i="1" s="1"/>
  <c r="C1176" i="1"/>
  <c r="H1175" i="1"/>
  <c r="D1175" i="1"/>
  <c r="C1175" i="1"/>
  <c r="G1175" i="1" s="1"/>
  <c r="D1174" i="1"/>
  <c r="H1174" i="1" s="1"/>
  <c r="C1174" i="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C1153" i="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C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G717" i="1" s="1"/>
  <c r="D716" i="1"/>
  <c r="C716" i="1"/>
  <c r="G716" i="1" s="1"/>
  <c r="D715" i="1"/>
  <c r="C715" i="1"/>
  <c r="G715" i="1" s="1"/>
  <c r="D714" i="1"/>
  <c r="C714" i="1"/>
  <c r="G714" i="1" s="1"/>
  <c r="D713" i="1"/>
  <c r="C713" i="1"/>
  <c r="G713" i="1" s="1"/>
  <c r="D712" i="1"/>
  <c r="C712" i="1"/>
  <c r="G712" i="1" s="1"/>
  <c r="D711" i="1"/>
  <c r="C711" i="1"/>
  <c r="D710" i="1"/>
  <c r="C710" i="1"/>
  <c r="D709" i="1"/>
  <c r="C709" i="1"/>
  <c r="D708" i="1"/>
  <c r="C708" i="1"/>
  <c r="G708" i="1" s="1"/>
  <c r="D707" i="1"/>
  <c r="C707" i="1"/>
  <c r="G707" i="1" s="1"/>
  <c r="D706" i="1"/>
  <c r="C706" i="1"/>
  <c r="G706" i="1" s="1"/>
  <c r="D705" i="1"/>
  <c r="C705" i="1"/>
  <c r="G705" i="1" s="1"/>
  <c r="D704" i="1"/>
  <c r="C704" i="1"/>
  <c r="G704" i="1" s="1"/>
  <c r="D703" i="1"/>
  <c r="C703" i="1"/>
  <c r="G703" i="1" s="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D668" i="1"/>
  <c r="C668" i="1"/>
  <c r="D667" i="1"/>
  <c r="C667" i="1"/>
  <c r="G667" i="1" s="1"/>
  <c r="D666" i="1"/>
  <c r="C666" i="1"/>
  <c r="G666" i="1" s="1"/>
  <c r="D665" i="1"/>
  <c r="C665" i="1"/>
  <c r="G665" i="1" s="1"/>
  <c r="D664" i="1"/>
  <c r="C664" i="1"/>
  <c r="G664" i="1" s="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D648" i="1"/>
  <c r="C648" i="1"/>
  <c r="G648" i="1" s="1"/>
  <c r="D647" i="1"/>
  <c r="C647" i="1"/>
  <c r="D646" i="1"/>
  <c r="C646" i="1"/>
  <c r="G646" i="1" s="1"/>
  <c r="D645" i="1"/>
  <c r="C645" i="1"/>
  <c r="D644" i="1"/>
  <c r="C644" i="1"/>
  <c r="D643" i="1"/>
  <c r="C643" i="1"/>
  <c r="D642" i="1"/>
  <c r="C642" i="1"/>
  <c r="D641" i="1"/>
  <c r="C641" i="1"/>
  <c r="G641" i="1" s="1"/>
  <c r="D638" i="1"/>
  <c r="C638" i="1"/>
  <c r="C637" i="1"/>
  <c r="D632" i="1"/>
  <c r="C632" i="1"/>
  <c r="G632" i="1" s="1"/>
  <c r="D631" i="1"/>
  <c r="C631"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C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C509" i="1"/>
  <c r="D508" i="1"/>
  <c r="C508" i="1"/>
  <c r="G508" i="1" s="1"/>
  <c r="D507" i="1"/>
  <c r="C507" i="1"/>
  <c r="G507" i="1" s="1"/>
  <c r="D506" i="1"/>
  <c r="C506" i="1"/>
  <c r="G506" i="1" s="1"/>
  <c r="D505" i="1"/>
  <c r="C505" i="1"/>
  <c r="G505" i="1" s="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D484" i="1"/>
  <c r="C484" i="1"/>
  <c r="G484" i="1" s="1"/>
  <c r="D483" i="1"/>
  <c r="C483" i="1"/>
  <c r="G483" i="1" s="1"/>
  <c r="D482" i="1"/>
  <c r="C482" i="1"/>
  <c r="G482" i="1" s="1"/>
  <c r="D481" i="1"/>
  <c r="C481" i="1"/>
  <c r="G481" i="1" s="1"/>
  <c r="D480" i="1"/>
  <c r="C480" i="1"/>
  <c r="G480" i="1" s="1"/>
  <c r="D479" i="1"/>
  <c r="C479" i="1"/>
  <c r="G479" i="1" s="1"/>
  <c r="D478" i="1"/>
  <c r="C478" i="1"/>
  <c r="G478" i="1" s="1"/>
  <c r="D477" i="1"/>
  <c r="C477" i="1"/>
  <c r="G477" i="1" s="1"/>
  <c r="D476" i="1"/>
  <c r="C476" i="1"/>
  <c r="G476" i="1" s="1"/>
  <c r="D475" i="1"/>
  <c r="C475" i="1"/>
  <c r="G475" i="1" s="1"/>
  <c r="D474" i="1"/>
  <c r="C474" i="1"/>
  <c r="G474" i="1" s="1"/>
  <c r="D473" i="1"/>
  <c r="C473" i="1"/>
  <c r="G473" i="1" s="1"/>
  <c r="D472" i="1"/>
  <c r="C472" i="1"/>
  <c r="G472" i="1" s="1"/>
  <c r="D471" i="1"/>
  <c r="C471" i="1"/>
  <c r="G471" i="1" s="1"/>
  <c r="D470" i="1"/>
  <c r="C470" i="1"/>
  <c r="G470" i="1" s="1"/>
  <c r="D469" i="1"/>
  <c r="C469" i="1"/>
  <c r="G469" i="1" s="1"/>
  <c r="D468" i="1"/>
  <c r="C468" i="1"/>
  <c r="G468" i="1" s="1"/>
  <c r="D467" i="1"/>
  <c r="C467" i="1"/>
  <c r="G467" i="1" s="1"/>
  <c r="D466" i="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C453" i="1"/>
  <c r="D452" i="1"/>
  <c r="C452" i="1"/>
  <c r="G452" i="1" s="1"/>
  <c r="D451" i="1"/>
  <c r="C451" i="1"/>
  <c r="G451" i="1" s="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D441" i="1"/>
  <c r="C441" i="1"/>
  <c r="G441" i="1" s="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C415" i="1"/>
  <c r="D413" i="1"/>
  <c r="C413" i="1"/>
  <c r="G413" i="1" s="1"/>
  <c r="D412" i="1"/>
  <c r="C412" i="1"/>
  <c r="G412" i="1" s="1"/>
  <c r="D411" i="1"/>
  <c r="C411" i="1"/>
  <c r="G411" i="1" s="1"/>
  <c r="D406" i="1"/>
  <c r="C406" i="1"/>
  <c r="G406" i="1" s="1"/>
  <c r="D405" i="1"/>
  <c r="C405" i="1"/>
  <c r="G405" i="1" s="1"/>
  <c r="D404" i="1"/>
  <c r="C404" i="1"/>
  <c r="G404" i="1" s="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C391" i="1"/>
  <c r="G391" i="1" s="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D370" i="1"/>
  <c r="C370" i="1"/>
  <c r="G370" i="1" s="1"/>
  <c r="D369" i="1"/>
  <c r="C369" i="1"/>
  <c r="G369" i="1" s="1"/>
  <c r="D368" i="1"/>
  <c r="C368" i="1"/>
  <c r="G368" i="1" s="1"/>
  <c r="D367" i="1"/>
  <c r="C367" i="1"/>
  <c r="G367" i="1" s="1"/>
  <c r="D366" i="1"/>
  <c r="C366" i="1"/>
  <c r="G366" i="1" s="1"/>
  <c r="D365" i="1"/>
  <c r="C365" i="1"/>
  <c r="G365" i="1" s="1"/>
  <c r="D364" i="1"/>
  <c r="C364" i="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5" i="1"/>
  <c r="D344" i="1"/>
  <c r="C344" i="1"/>
  <c r="G344" i="1" s="1"/>
  <c r="D343" i="1"/>
  <c r="C343" i="1"/>
  <c r="G343" i="1" s="1"/>
  <c r="D342" i="1"/>
  <c r="C342" i="1"/>
  <c r="G342" i="1" s="1"/>
  <c r="D341" i="1"/>
  <c r="C341" i="1"/>
  <c r="G341" i="1" s="1"/>
  <c r="D340" i="1"/>
  <c r="C340" i="1"/>
  <c r="G340" i="1" s="1"/>
  <c r="D339" i="1"/>
  <c r="C339" i="1"/>
  <c r="G339" i="1" s="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G292" i="1" s="1"/>
  <c r="D291" i="1"/>
  <c r="C291" i="1"/>
  <c r="G291" i="1" s="1"/>
  <c r="D290" i="1"/>
  <c r="C290" i="1"/>
  <c r="G290" i="1" s="1"/>
  <c r="D289" i="1"/>
  <c r="C289" i="1"/>
  <c r="G289" i="1" s="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G209" i="1" s="1"/>
  <c r="D208" i="1"/>
  <c r="C208" i="1"/>
  <c r="G208" i="1" s="1"/>
  <c r="D207" i="1"/>
  <c r="C207" i="1"/>
  <c r="G207" i="1" s="1"/>
  <c r="D206" i="1"/>
  <c r="C206" i="1"/>
  <c r="G206" i="1" s="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D192" i="1"/>
  <c r="C192" i="1"/>
  <c r="G192" i="1" s="1"/>
  <c r="D191" i="1"/>
  <c r="C191" i="1"/>
  <c r="G191" i="1" s="1"/>
  <c r="D190" i="1"/>
  <c r="C190" i="1"/>
  <c r="G190" i="1" s="1"/>
  <c r="D189" i="1"/>
  <c r="C189" i="1"/>
  <c r="D188" i="1"/>
  <c r="C188" i="1"/>
  <c r="G188" i="1" s="1"/>
  <c r="D187" i="1"/>
  <c r="C187" i="1"/>
  <c r="G187" i="1" s="1"/>
  <c r="D186" i="1"/>
  <c r="C186" i="1"/>
  <c r="G186" i="1" s="1"/>
  <c r="D185" i="1"/>
  <c r="C185" i="1"/>
  <c r="G185" i="1" s="1"/>
  <c r="C184" i="1"/>
  <c r="D183" i="1"/>
  <c r="C183" i="1"/>
  <c r="G183" i="1" s="1"/>
  <c r="D182" i="1"/>
  <c r="C182" i="1"/>
  <c r="D181" i="1"/>
  <c r="C181" i="1"/>
  <c r="D180" i="1"/>
  <c r="C180" i="1"/>
  <c r="D179" i="1"/>
  <c r="C179" i="1"/>
  <c r="D178" i="1"/>
  <c r="C178" i="1"/>
  <c r="D177" i="1"/>
  <c r="C177" i="1"/>
  <c r="D176" i="1"/>
  <c r="C176" i="1"/>
  <c r="G176" i="1" s="1"/>
  <c r="D175" i="1"/>
  <c r="C175" i="1"/>
  <c r="D174" i="1"/>
  <c r="C174" i="1"/>
  <c r="D173" i="1"/>
  <c r="C173" i="1"/>
  <c r="D172" i="1"/>
  <c r="C172" i="1"/>
  <c r="D171" i="1"/>
  <c r="C171" i="1"/>
  <c r="G171" i="1" s="1"/>
  <c r="D170" i="1"/>
  <c r="C170" i="1"/>
  <c r="D169" i="1"/>
  <c r="C169" i="1"/>
  <c r="D168" i="1"/>
  <c r="C168" i="1"/>
  <c r="D167" i="1"/>
  <c r="C167" i="1"/>
  <c r="D166" i="1"/>
  <c r="C166" i="1"/>
  <c r="D165" i="1"/>
  <c r="C165" i="1"/>
  <c r="D164" i="1"/>
  <c r="C164" i="1"/>
  <c r="G164" i="1" s="1"/>
  <c r="D163" i="1"/>
  <c r="C163" i="1"/>
  <c r="D162" i="1"/>
  <c r="C162" i="1"/>
  <c r="G162" i="1" s="1"/>
  <c r="D161" i="1"/>
  <c r="C161" i="1"/>
  <c r="G161" i="1" s="1"/>
  <c r="D160" i="1"/>
  <c r="C160" i="1"/>
  <c r="D158" i="1"/>
  <c r="C158" i="1"/>
  <c r="G158" i="1" s="1"/>
  <c r="D157" i="1"/>
  <c r="C157" i="1"/>
  <c r="D156" i="1"/>
  <c r="C156" i="1"/>
  <c r="G156" i="1" s="1"/>
  <c r="D155" i="1"/>
  <c r="C155" i="1"/>
  <c r="D154" i="1"/>
  <c r="C154" i="1"/>
  <c r="D153" i="1"/>
  <c r="C153" i="1"/>
  <c r="G153" i="1" s="1"/>
  <c r="D152" i="1"/>
  <c r="C152" i="1"/>
  <c r="G152" i="1" s="1"/>
  <c r="D151" i="1"/>
  <c r="C151" i="1"/>
  <c r="G151" i="1" s="1"/>
  <c r="D150" i="1"/>
  <c r="C150" i="1"/>
  <c r="D149" i="1"/>
  <c r="C149" i="1"/>
  <c r="D148" i="1"/>
  <c r="C148"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G134" i="1" s="1"/>
  <c r="D133" i="1"/>
  <c r="C133" i="1"/>
  <c r="G133" i="1" s="1"/>
  <c r="D132" i="1"/>
  <c r="C132" i="1"/>
  <c r="G132" i="1" s="1"/>
  <c r="D131" i="1"/>
  <c r="C131" i="1"/>
  <c r="D130" i="1"/>
  <c r="C130" i="1"/>
  <c r="D129" i="1"/>
  <c r="D128" i="1"/>
  <c r="C128" i="1"/>
  <c r="G128" i="1" s="1"/>
  <c r="D127" i="1"/>
  <c r="C127" i="1"/>
  <c r="G127" i="1" s="1"/>
  <c r="D126" i="1"/>
  <c r="C126" i="1"/>
  <c r="G126" i="1" s="1"/>
  <c r="D125" i="1"/>
  <c r="C125" i="1"/>
  <c r="G125" i="1" s="1"/>
  <c r="D124" i="1"/>
  <c r="C124" i="1"/>
  <c r="G124" i="1" s="1"/>
  <c r="D123" i="1"/>
  <c r="C123" i="1"/>
  <c r="G123" i="1" s="1"/>
  <c r="D122" i="1"/>
  <c r="C122" i="1"/>
  <c r="G122" i="1" s="1"/>
  <c r="D121" i="1"/>
  <c r="C121" i="1"/>
  <c r="G121" i="1" s="1"/>
  <c r="D120" i="1"/>
  <c r="C120" i="1"/>
  <c r="G120" i="1" s="1"/>
  <c r="D119" i="1"/>
  <c r="C119" i="1"/>
  <c r="G119" i="1" s="1"/>
  <c r="D118" i="1"/>
  <c r="C118" i="1"/>
  <c r="G118" i="1" s="1"/>
  <c r="D117" i="1"/>
  <c r="C117" i="1"/>
  <c r="G117" i="1" s="1"/>
  <c r="D116" i="1"/>
  <c r="C116" i="1"/>
  <c r="G116" i="1" s="1"/>
  <c r="D115" i="1"/>
  <c r="C115" i="1"/>
  <c r="G115" i="1" s="1"/>
  <c r="D114" i="1"/>
  <c r="C114" i="1"/>
  <c r="G114" i="1" s="1"/>
  <c r="D113" i="1"/>
  <c r="C113" i="1"/>
  <c r="D112" i="1"/>
  <c r="C112" i="1"/>
  <c r="H112" i="1" s="1"/>
  <c r="D111" i="1"/>
  <c r="C111" i="1"/>
  <c r="H111" i="1" s="1"/>
  <c r="D110" i="1"/>
  <c r="C110" i="1"/>
  <c r="H110" i="1" s="1"/>
  <c r="D109" i="1"/>
  <c r="C109" i="1"/>
  <c r="H109" i="1" s="1"/>
  <c r="C108" i="1"/>
  <c r="D107" i="1"/>
  <c r="C107" i="1"/>
  <c r="H107" i="1" s="1"/>
  <c r="D106" i="1"/>
  <c r="C106" i="1"/>
  <c r="H106" i="1" s="1"/>
  <c r="D105" i="1"/>
  <c r="C105" i="1"/>
  <c r="H105" i="1" s="1"/>
  <c r="D104" i="1"/>
  <c r="C104" i="1"/>
  <c r="H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C70" i="1"/>
  <c r="D69" i="1"/>
  <c r="C69" i="1"/>
  <c r="H69" i="1" s="1"/>
  <c r="D68" i="1"/>
  <c r="C68" i="1"/>
  <c r="H68" i="1" s="1"/>
  <c r="D67" i="1"/>
  <c r="C67" i="1"/>
  <c r="H67" i="1" s="1"/>
  <c r="D66" i="1"/>
  <c r="C66" i="1"/>
  <c r="H66" i="1" s="1"/>
  <c r="D65" i="1"/>
  <c r="C65" i="1"/>
  <c r="H65" i="1" s="1"/>
  <c r="C64"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G24"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G9" i="1"/>
  <c r="D9" i="1"/>
  <c r="C9" i="1"/>
  <c r="H9" i="1" s="1"/>
  <c r="D8" i="1"/>
  <c r="C8" i="1"/>
  <c r="H8" i="1" s="1"/>
  <c r="D7" i="1"/>
  <c r="C7" i="1"/>
  <c r="H7" i="1" s="1"/>
  <c r="D6" i="1"/>
  <c r="C6" i="1"/>
  <c r="H6" i="1" s="1"/>
  <c r="D5" i="1"/>
  <c r="C5" i="1"/>
  <c r="H5" i="1" s="1"/>
  <c r="D4" i="1"/>
  <c r="C4" i="1"/>
  <c r="H4" i="1" s="1"/>
  <c r="D3" i="1"/>
  <c r="E32" i="9" l="1"/>
  <c r="B32" i="9" s="1"/>
  <c r="F215" i="9"/>
  <c r="E285" i="9"/>
  <c r="B285" i="9" s="1"/>
  <c r="E287" i="9"/>
  <c r="B287" i="9" s="1"/>
  <c r="E293" i="9"/>
  <c r="B293" i="9" s="1"/>
  <c r="E297" i="9"/>
  <c r="B297" i="9" s="1"/>
  <c r="E300" i="9"/>
  <c r="B300" i="9" s="1"/>
  <c r="G649" i="1"/>
  <c r="G647" i="1"/>
  <c r="E275" i="9"/>
  <c r="B275" i="9" s="1"/>
  <c r="G711" i="1"/>
  <c r="G710" i="1"/>
  <c r="G709" i="1"/>
  <c r="F217" i="9"/>
  <c r="G688" i="1"/>
  <c r="G669" i="1"/>
  <c r="G668" i="1"/>
  <c r="G644" i="1"/>
  <c r="G643" i="1"/>
  <c r="G642" i="1"/>
  <c r="G645" i="1"/>
  <c r="G631" i="1"/>
  <c r="G637" i="1"/>
  <c r="G638" i="1"/>
  <c r="F643" i="4"/>
  <c r="G189" i="1"/>
  <c r="G172" i="1"/>
  <c r="G364" i="1"/>
  <c r="G371" i="1"/>
  <c r="G184" i="1"/>
  <c r="D184" i="1"/>
  <c r="F188" i="4"/>
  <c r="G182" i="1"/>
  <c r="G181" i="1"/>
  <c r="G180" i="1"/>
  <c r="G179" i="1"/>
  <c r="G178" i="1"/>
  <c r="G177" i="1"/>
  <c r="G175" i="1"/>
  <c r="G173" i="1"/>
  <c r="G174" i="1"/>
  <c r="G170" i="1"/>
  <c r="G169" i="1"/>
  <c r="G168" i="1"/>
  <c r="G167" i="1"/>
  <c r="G165" i="1"/>
  <c r="G166" i="1"/>
  <c r="F169" i="4"/>
  <c r="G160" i="1"/>
  <c r="G163" i="1"/>
  <c r="E151" i="4"/>
  <c r="D147" i="1" s="1"/>
  <c r="F164" i="4"/>
  <c r="G155" i="1"/>
  <c r="G157" i="1"/>
  <c r="G154" i="1"/>
  <c r="G148" i="1"/>
  <c r="G149" i="1"/>
  <c r="G150" i="1"/>
  <c r="F153" i="4"/>
  <c r="G130" i="1"/>
  <c r="G131" i="1"/>
  <c r="F134" i="4"/>
  <c r="H102" i="1"/>
  <c r="H108" i="1"/>
  <c r="F112" i="4"/>
  <c r="H70" i="1"/>
  <c r="F74" i="4"/>
  <c r="H46" i="1"/>
  <c r="H64" i="1"/>
  <c r="F68" i="4"/>
  <c r="H1576" i="1"/>
  <c r="H1578" i="1"/>
  <c r="C1501" i="1"/>
  <c r="H1501" i="1" s="1"/>
  <c r="G1503" i="1"/>
  <c r="H1499" i="1"/>
  <c r="G1499" i="1"/>
  <c r="G1501" i="1"/>
  <c r="G1483" i="1"/>
  <c r="G1485" i="1"/>
  <c r="G1481" i="1"/>
  <c r="E27" i="9"/>
  <c r="B27" i="9" s="1"/>
  <c r="G6" i="1"/>
  <c r="G7" i="1"/>
  <c r="G8" i="1"/>
  <c r="G10" i="1"/>
  <c r="G14" i="1"/>
  <c r="G15" i="1"/>
  <c r="G16" i="1"/>
  <c r="G17" i="1"/>
  <c r="G21" i="1"/>
  <c r="G22" i="1"/>
  <c r="G23"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H113" i="1"/>
  <c r="G4" i="1"/>
  <c r="G5" i="1"/>
  <c r="G11" i="1"/>
  <c r="G12" i="1"/>
  <c r="G13" i="1"/>
  <c r="G18" i="1"/>
  <c r="G19" i="1"/>
  <c r="G20" i="1"/>
  <c r="H114" i="1"/>
  <c r="H115" i="1"/>
  <c r="H116" i="1"/>
  <c r="H117" i="1"/>
  <c r="H118" i="1"/>
  <c r="H119" i="1"/>
  <c r="H120" i="1"/>
  <c r="H121" i="1"/>
  <c r="H122" i="1"/>
  <c r="H123" i="1"/>
  <c r="H124" i="1"/>
  <c r="H125" i="1"/>
  <c r="H126" i="1"/>
  <c r="H127" i="1"/>
  <c r="H128" i="1"/>
  <c r="H130" i="1"/>
  <c r="H131" i="1"/>
  <c r="H132" i="1"/>
  <c r="H133" i="1"/>
  <c r="H134"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H1173" i="1"/>
  <c r="J1439" i="1"/>
  <c r="J1440" i="1"/>
  <c r="J1441" i="1"/>
  <c r="J1442" i="1"/>
  <c r="J1443" i="1"/>
  <c r="J1444"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D175" i="5"/>
  <c r="F176" i="5"/>
  <c r="H22" i="3"/>
  <c r="G1299" i="1"/>
  <c r="G1424" i="1"/>
  <c r="H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0" i="1"/>
  <c r="H1482" i="1"/>
  <c r="H1484" i="1"/>
  <c r="H1486" i="1"/>
  <c r="H1488" i="1"/>
  <c r="H1490" i="1"/>
  <c r="H1492" i="1"/>
  <c r="H1494" i="1"/>
  <c r="H1496" i="1"/>
  <c r="H1498" i="1"/>
  <c r="H1500" i="1"/>
  <c r="H1502" i="1"/>
  <c r="H1504" i="1"/>
  <c r="H1506" i="1"/>
  <c r="H1508" i="1"/>
  <c r="H1510" i="1"/>
  <c r="H1512" i="1"/>
  <c r="H1514" i="1"/>
  <c r="H1516" i="1"/>
  <c r="E6" i="4"/>
  <c r="E289" i="4"/>
  <c r="I17" i="3"/>
  <c r="G1445" i="1"/>
  <c r="D7" i="4"/>
  <c r="D133" i="4"/>
  <c r="D139" i="4"/>
  <c r="D163" i="4"/>
  <c r="D215" i="4"/>
  <c r="D263" i="4"/>
  <c r="F300" i="4"/>
  <c r="D311" i="4"/>
  <c r="F312" i="4"/>
  <c r="F352" i="4"/>
  <c r="D363" i="4"/>
  <c r="F364" i="4"/>
  <c r="F383" i="4"/>
  <c r="E421" i="4"/>
  <c r="E459" i="4"/>
  <c r="D453" i="1" s="1"/>
  <c r="H453" i="1" s="1"/>
  <c r="D472" i="4"/>
  <c r="F473" i="4"/>
  <c r="E515" i="4"/>
  <c r="D509" i="1" s="1"/>
  <c r="G509" i="1" s="1"/>
  <c r="D529" i="4"/>
  <c r="D567" i="4"/>
  <c r="D593" i="4"/>
  <c r="F603" i="4"/>
  <c r="E625" i="4"/>
  <c r="D619" i="1" s="1"/>
  <c r="G619" i="1" s="1"/>
  <c r="E7" i="5"/>
  <c r="H289" i="9"/>
  <c r="E87" i="5"/>
  <c r="F119" i="5"/>
  <c r="G290" i="9"/>
  <c r="E290" i="9" s="1"/>
  <c r="B290" i="9" s="1"/>
  <c r="D146" i="5"/>
  <c r="F149" i="5"/>
  <c r="H307" i="9"/>
  <c r="E176" i="5"/>
  <c r="F190" i="5"/>
  <c r="F206" i="5"/>
  <c r="F238" i="5"/>
  <c r="D89" i="6"/>
  <c r="G21" i="9"/>
  <c r="H21" i="9"/>
  <c r="F152" i="4"/>
  <c r="E408" i="4"/>
  <c r="D403" i="1" s="1"/>
  <c r="D420" i="4"/>
  <c r="F485" i="4"/>
  <c r="F581" i="4"/>
  <c r="F13" i="5"/>
  <c r="D68" i="5"/>
  <c r="F79" i="5"/>
  <c r="F135" i="5"/>
  <c r="G307" i="9"/>
  <c r="E307" i="9" s="1"/>
  <c r="B307" i="9" s="1"/>
  <c r="F177" i="5"/>
  <c r="F180" i="5"/>
  <c r="F246" i="5"/>
  <c r="F115" i="6"/>
  <c r="D141" i="6"/>
  <c r="D42" i="8"/>
  <c r="G312" i="9" s="1"/>
  <c r="E312" i="9" s="1"/>
  <c r="F417" i="4"/>
  <c r="E289" i="9"/>
  <c r="B289" i="9" s="1"/>
  <c r="F88" i="5"/>
  <c r="G315" i="9"/>
  <c r="E315"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E166" i="9" s="1"/>
  <c r="B166" i="9" s="1"/>
  <c r="H165" i="9"/>
  <c r="B215" i="9"/>
  <c r="B217" i="9"/>
  <c r="B219" i="9"/>
  <c r="B221" i="9"/>
  <c r="B223" i="9"/>
  <c r="B225" i="9"/>
  <c r="B227" i="9"/>
  <c r="B229" i="9"/>
  <c r="B231" i="9"/>
  <c r="B233" i="9"/>
  <c r="B235" i="9"/>
  <c r="B237" i="9"/>
  <c r="B239" i="9"/>
  <c r="B241" i="9"/>
  <c r="B243" i="9"/>
  <c r="B245" i="9"/>
  <c r="B247" i="9"/>
  <c r="B249" i="9"/>
  <c r="E21" i="9" l="1"/>
  <c r="B21" i="9" s="1"/>
  <c r="H19" i="9"/>
  <c r="E19" i="9" s="1"/>
  <c r="B19" i="9" s="1"/>
  <c r="B312" i="9"/>
  <c r="E165" i="9"/>
  <c r="B165" i="9" s="1"/>
  <c r="F213" i="9"/>
  <c r="B213" i="9" s="1"/>
  <c r="B315" i="9"/>
  <c r="E314" i="9"/>
  <c r="I10" i="3" s="1"/>
  <c r="F68" i="5"/>
  <c r="H21" i="3"/>
  <c r="C1046" i="1"/>
  <c r="D6" i="5"/>
  <c r="F89" i="6"/>
  <c r="C1383" i="1"/>
  <c r="E175" i="5"/>
  <c r="D1152" i="1" s="1"/>
  <c r="I22" i="3"/>
  <c r="D1153" i="1"/>
  <c r="E68" i="5"/>
  <c r="D1065" i="1"/>
  <c r="E6" i="5"/>
  <c r="I20" i="3"/>
  <c r="D985" i="1"/>
  <c r="F567" i="4"/>
  <c r="C561" i="1"/>
  <c r="F472" i="4"/>
  <c r="C466" i="1"/>
  <c r="E420" i="4"/>
  <c r="D415" i="1"/>
  <c r="F311" i="4"/>
  <c r="D298" i="4"/>
  <c r="C306" i="1"/>
  <c r="F263" i="4"/>
  <c r="C259" i="1"/>
  <c r="F163" i="4"/>
  <c r="C159" i="1"/>
  <c r="F133" i="4"/>
  <c r="C129" i="1"/>
  <c r="E291" i="4"/>
  <c r="D287" i="1" s="1"/>
  <c r="E413" i="4"/>
  <c r="D285" i="1"/>
  <c r="E412" i="4"/>
  <c r="E290" i="4"/>
  <c r="D286" i="1" s="1"/>
  <c r="I16" i="3"/>
  <c r="D2" i="1"/>
  <c r="I1474" i="1"/>
  <c r="I1472" i="1"/>
  <c r="I1467" i="1"/>
  <c r="I1465" i="1"/>
  <c r="I1463" i="1"/>
  <c r="F175" i="5"/>
  <c r="C1152" i="1"/>
  <c r="I1479" i="1"/>
  <c r="I1477" i="1"/>
  <c r="I1460" i="1"/>
  <c r="I1458" i="1"/>
  <c r="I1456" i="1"/>
  <c r="I1451" i="1"/>
  <c r="I1449" i="1"/>
  <c r="I1447" i="1"/>
  <c r="H619" i="1"/>
  <c r="H509" i="1"/>
  <c r="G453" i="1"/>
  <c r="K1450" i="9"/>
  <c r="G313" i="9"/>
  <c r="E313" i="9" s="1"/>
  <c r="B313" i="9" s="1"/>
  <c r="I34" i="3"/>
  <c r="C1517" i="1"/>
  <c r="H28" i="3"/>
  <c r="F141" i="6"/>
  <c r="C1435" i="1"/>
  <c r="G317" i="9"/>
  <c r="E317" i="9" s="1"/>
  <c r="F420" i="4"/>
  <c r="C414" i="1"/>
  <c r="F146" i="5"/>
  <c r="C1124" i="1"/>
  <c r="F593" i="4"/>
  <c r="C587" i="1"/>
  <c r="D528" i="4"/>
  <c r="D635" i="4" s="1"/>
  <c r="F529" i="4"/>
  <c r="C523" i="1"/>
  <c r="F363" i="4"/>
  <c r="D350" i="4"/>
  <c r="C358" i="1"/>
  <c r="F215" i="4"/>
  <c r="C211" i="1"/>
  <c r="F139" i="4"/>
  <c r="C135" i="1"/>
  <c r="D6" i="4"/>
  <c r="F7" i="4"/>
  <c r="C3" i="1"/>
  <c r="D151" i="4"/>
  <c r="E528" i="4"/>
  <c r="F635" i="4" l="1"/>
  <c r="C629" i="1"/>
  <c r="F6" i="4"/>
  <c r="H16" i="3"/>
  <c r="D412" i="4"/>
  <c r="C2" i="1"/>
  <c r="G523" i="1"/>
  <c r="H523" i="1"/>
  <c r="B317" i="9"/>
  <c r="E316" i="9"/>
  <c r="H1517" i="1"/>
  <c r="G1517" i="1"/>
  <c r="H11" i="3"/>
  <c r="G1152" i="1"/>
  <c r="H1152" i="1"/>
  <c r="E639" i="4"/>
  <c r="E414" i="4"/>
  <c r="D409" i="1" s="1"/>
  <c r="D407" i="1"/>
  <c r="E640" i="4"/>
  <c r="E415" i="4"/>
  <c r="D410" i="1" s="1"/>
  <c r="D408" i="1"/>
  <c r="G129" i="1"/>
  <c r="H129" i="1"/>
  <c r="G159" i="1"/>
  <c r="H159" i="1"/>
  <c r="G259" i="1"/>
  <c r="H259" i="1"/>
  <c r="G306" i="1"/>
  <c r="H306" i="1"/>
  <c r="E635" i="4"/>
  <c r="D629" i="1" s="1"/>
  <c r="D414" i="1"/>
  <c r="H414" i="1" s="1"/>
  <c r="G1065" i="1"/>
  <c r="H1065" i="1"/>
  <c r="G1153" i="1"/>
  <c r="H1153" i="1"/>
  <c r="E311" i="9"/>
  <c r="E636" i="4"/>
  <c r="D630" i="1" s="1"/>
  <c r="D522" i="1"/>
  <c r="H3" i="1"/>
  <c r="G3" i="1"/>
  <c r="D408" i="4"/>
  <c r="F350" i="4"/>
  <c r="C345" i="1"/>
  <c r="D636" i="4"/>
  <c r="F528" i="4"/>
  <c r="C522" i="1"/>
  <c r="H17" i="3"/>
  <c r="D289" i="4"/>
  <c r="F151" i="4"/>
  <c r="C147" i="1"/>
  <c r="G135" i="1"/>
  <c r="H135" i="1"/>
  <c r="G211" i="1"/>
  <c r="H211" i="1"/>
  <c r="G358" i="1"/>
  <c r="H358" i="1"/>
  <c r="G587" i="1"/>
  <c r="H587" i="1"/>
  <c r="G1124" i="1"/>
  <c r="H1124" i="1"/>
  <c r="G414" i="1"/>
  <c r="G1435" i="1"/>
  <c r="H1435" i="1"/>
  <c r="D407" i="4"/>
  <c r="F298" i="4"/>
  <c r="C293" i="1"/>
  <c r="G415" i="1"/>
  <c r="H415" i="1"/>
  <c r="G466" i="1"/>
  <c r="H466" i="1"/>
  <c r="G561" i="1"/>
  <c r="H561" i="1"/>
  <c r="G985" i="1"/>
  <c r="H985" i="1"/>
  <c r="H278" i="9"/>
  <c r="D984" i="1"/>
  <c r="I21" i="3"/>
  <c r="D1046" i="1"/>
  <c r="H1046" i="1" s="1"/>
  <c r="G1383" i="1"/>
  <c r="H1383" i="1"/>
  <c r="H9" i="3"/>
  <c r="G284" i="9"/>
  <c r="E284" i="9" s="1"/>
  <c r="B284" i="9" s="1"/>
  <c r="G278" i="9"/>
  <c r="E278" i="9" s="1"/>
  <c r="F6" i="5"/>
  <c r="C984" i="1"/>
  <c r="G293" i="1" l="1"/>
  <c r="H293" i="1"/>
  <c r="H8" i="3"/>
  <c r="G984" i="1"/>
  <c r="H984" i="1"/>
  <c r="B278" i="9"/>
  <c r="E277" i="9"/>
  <c r="K3" i="9"/>
  <c r="I9" i="3"/>
  <c r="G147" i="1"/>
  <c r="H147" i="1"/>
  <c r="D413" i="4"/>
  <c r="D291" i="4"/>
  <c r="F289" i="4"/>
  <c r="C285" i="1"/>
  <c r="G522" i="1"/>
  <c r="H522" i="1"/>
  <c r="F636" i="4"/>
  <c r="C630" i="1"/>
  <c r="G1046" i="1"/>
  <c r="E641" i="4"/>
  <c r="D633" i="1"/>
  <c r="H2" i="1"/>
  <c r="G2" i="1"/>
  <c r="D290" i="4"/>
  <c r="G629" i="1"/>
  <c r="H629" i="1"/>
  <c r="F407" i="4"/>
  <c r="C402" i="1"/>
  <c r="G345" i="1"/>
  <c r="H345" i="1"/>
  <c r="F408" i="4"/>
  <c r="C403" i="1"/>
  <c r="E642" i="4"/>
  <c r="D634" i="1"/>
  <c r="N3" i="9"/>
  <c r="I11" i="3"/>
  <c r="D639" i="4"/>
  <c r="D414" i="4"/>
  <c r="F412" i="4"/>
  <c r="C407" i="1"/>
  <c r="E645" i="4" l="1"/>
  <c r="D635" i="1"/>
  <c r="G630" i="1"/>
  <c r="H630" i="1"/>
  <c r="G285" i="1"/>
  <c r="H285" i="1"/>
  <c r="F291" i="4"/>
  <c r="C287" i="1"/>
  <c r="G407" i="1"/>
  <c r="H407" i="1"/>
  <c r="F414" i="4"/>
  <c r="C409" i="1"/>
  <c r="G403" i="1"/>
  <c r="H403" i="1"/>
  <c r="G402" i="1"/>
  <c r="H402" i="1"/>
  <c r="F290" i="4"/>
  <c r="C286" i="1"/>
  <c r="D640" i="4"/>
  <c r="D415" i="4"/>
  <c r="F413" i="4"/>
  <c r="C408" i="1"/>
  <c r="D641" i="4"/>
  <c r="F639" i="4"/>
  <c r="C633" i="1"/>
  <c r="E646" i="4"/>
  <c r="D636" i="1"/>
  <c r="M3" i="9"/>
  <c r="I8" i="3"/>
  <c r="I19" i="3" l="1"/>
  <c r="D640" i="1"/>
  <c r="G408" i="1"/>
  <c r="H408" i="1"/>
  <c r="F415" i="4"/>
  <c r="C410" i="1"/>
  <c r="G286" i="1"/>
  <c r="H286" i="1"/>
  <c r="G409" i="1"/>
  <c r="H409" i="1"/>
  <c r="G287" i="1"/>
  <c r="H287" i="1"/>
  <c r="G633" i="1"/>
  <c r="H633" i="1"/>
  <c r="F641" i="4"/>
  <c r="C635" i="1"/>
  <c r="D642" i="4"/>
  <c r="F640" i="4"/>
  <c r="C634" i="1"/>
  <c r="I18" i="3"/>
  <c r="D639" i="1"/>
  <c r="G410" i="1" l="1"/>
  <c r="H410" i="1"/>
  <c r="G634" i="1"/>
  <c r="H634" i="1"/>
  <c r="D646" i="4"/>
  <c r="F642" i="4"/>
  <c r="C636" i="1"/>
  <c r="D645" i="4"/>
  <c r="G635" i="1"/>
  <c r="H635" i="1"/>
  <c r="G276" i="9"/>
  <c r="E276" i="9" s="1"/>
  <c r="B276" i="9" s="1"/>
  <c r="F645" i="4" l="1"/>
  <c r="H18" i="3"/>
  <c r="C639" i="1"/>
  <c r="G636" i="1"/>
  <c r="H636" i="1"/>
  <c r="H7" i="3"/>
  <c r="F646" i="4"/>
  <c r="H19" i="3"/>
  <c r="C640" i="1"/>
  <c r="J3" i="9" l="1"/>
  <c r="G640" i="1"/>
  <c r="H640" i="1"/>
  <c r="G639" i="1"/>
  <c r="H639" i="1"/>
  <c r="G274" i="9" l="1"/>
  <c r="L272" i="9"/>
  <c r="H274" i="9"/>
  <c r="M272" i="9"/>
  <c r="G18" i="9"/>
  <c r="H18" i="9"/>
  <c r="G17" i="9"/>
  <c r="G16" i="9"/>
  <c r="E16" i="9" s="1"/>
  <c r="H15" i="9"/>
  <c r="H17" i="9"/>
  <c r="H16" i="9"/>
  <c r="G15" i="9"/>
  <c r="E15" i="9" s="1"/>
  <c r="K5" i="9"/>
  <c r="I7" i="9"/>
  <c r="K8" i="9"/>
  <c r="K9" i="9"/>
  <c r="J7" i="9"/>
  <c r="J9" i="9"/>
  <c r="I17" i="9"/>
  <c r="L16" i="9"/>
  <c r="F16" i="9" s="1"/>
  <c r="M15" i="9"/>
  <c r="J17" i="9"/>
  <c r="M16" i="9"/>
  <c r="L15" i="9"/>
  <c r="F15" i="9" s="1"/>
  <c r="F14" i="9" s="1"/>
  <c r="I5" i="9"/>
  <c r="J6" i="9"/>
  <c r="K7" i="9"/>
  <c r="K12" i="9"/>
  <c r="J11" i="9"/>
  <c r="I13" i="9"/>
  <c r="K11" i="9"/>
  <c r="J10" i="9"/>
  <c r="I9" i="9"/>
  <c r="J5" i="9"/>
  <c r="K6" i="9"/>
  <c r="I8" i="9"/>
  <c r="J13" i="9"/>
  <c r="I12" i="9"/>
  <c r="K10" i="9"/>
  <c r="K13" i="9"/>
  <c r="J12" i="9"/>
  <c r="I11" i="9"/>
  <c r="J8" i="9"/>
  <c r="I6" i="9"/>
  <c r="E6" i="9" l="1"/>
  <c r="B6" i="9" s="1"/>
  <c r="E11" i="9"/>
  <c r="B11" i="9" s="1"/>
  <c r="E12" i="9"/>
  <c r="B12" i="9" s="1"/>
  <c r="E8" i="9"/>
  <c r="B8" i="9" s="1"/>
  <c r="E10" i="9"/>
  <c r="B10" i="9" s="1"/>
  <c r="E7" i="9"/>
  <c r="B7" i="9" s="1"/>
  <c r="B15" i="9"/>
  <c r="B16" i="9"/>
  <c r="F272" i="9"/>
  <c r="E13" i="9"/>
  <c r="B13" i="9" s="1"/>
  <c r="E9" i="9"/>
  <c r="B9" i="9" s="1"/>
  <c r="E5" i="9"/>
  <c r="E17" i="9"/>
  <c r="B17" i="9" s="1"/>
  <c r="E18" i="9"/>
  <c r="B18" i="9" s="1"/>
  <c r="E274" i="9"/>
  <c r="B274" i="9" l="1"/>
  <c r="E20" i="9"/>
  <c r="I7" i="3" s="1"/>
  <c r="B5" i="9"/>
  <c r="E4" i="9"/>
  <c r="B272" i="9"/>
  <c r="F20" i="9"/>
  <c r="F3" i="9" s="1"/>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<sst xmlns="http://schemas.openxmlformats.org/spreadsheetml/2006/main" count="4360" uniqueCount="3421">
  <si>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</si>
  <si>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</si>
  <si>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</si>
  <si>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</si>
  <si>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</si>
  <si>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</si>
  <si>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</si>
  <si>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</si>
  <si>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</si>
  <si>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</si>
  <si>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</si>
  <si>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</si>
  <si>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</si>
  <si>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</si>
  <si>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</si>
  <si>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</si>
  <si>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</si>
  <si>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</si>
  <si>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</si>
  <si>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</si>
  <si>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</si>
  <si>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</si>
  <si>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</si>
  <si>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</si>
  <si>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</si>
  <si>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</si>
  <si>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</si>
  <si>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</si>
  <si>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</si>
  <si>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</si>
  <si>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</si>
  <si>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VOĆIN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</si>
  <si>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</si>
  <si>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</si>
  <si>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</si>
  <si>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</si>
  <si>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</si>
  <si>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</si>
  <si>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</si>
  <si>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</si>
  <si>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</si>
  <si>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</si>
  <si>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</si>
  <si>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</si>
  <si>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</si>
  <si>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</si>
  <si>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</si>
  <si>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</si>
  <si>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</si>
  <si>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9659 - OSNOVNA ŠKOLA VOĆIN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</si>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</sst>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555981.42000000004</v>
      </c>
      <c r="D2" s="6">
        <f>'PR-RAS'!E6</f>
        <v>703889.92000000004</v>
      </c>
      <c r="E2" s="6">
        <v>0</v>
      </c>
      <c r="F2" s="6">
        <v>0</v>
      </c>
      <c r="G2" s="7">
        <f t="shared" ref="G2:G264" si="0">(B2/1000)*(C2*1+D2*2)</f>
        <v>1963.7612600000002</v>
      </c>
      <c r="H2" s="7">
        <f t="shared" ref="H2:H264" si="1">ABS(C2-ROUND(C2,0))+ABS(D2-ROUND(D2,0))</f>
        <v>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509700.88000000006</v>
      </c>
      <c r="D46" s="1">
        <f>'PR-RAS'!E50</f>
        <v>671880.89</v>
      </c>
      <c r="E46" s="1">
        <v>0</v>
      </c>
      <c r="F46" s="1">
        <v>0</v>
      </c>
      <c r="G46" s="2">
        <f t="shared" si="0"/>
        <v>83405.819700000007</v>
      </c>
      <c r="H46" s="2">
        <f t="shared" si="1"/>
        <v>0.22999999992316589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493812.58</v>
      </c>
      <c r="D64" s="1">
        <f>'PR-RAS'!E68</f>
        <v>657921.71</v>
      </c>
      <c r="E64" s="1">
        <v>0</v>
      </c>
      <c r="F64" s="1">
        <v>0</v>
      </c>
      <c r="G64" s="2">
        <f t="shared" si="0"/>
        <v>114008.32799999999</v>
      </c>
      <c r="H64" s="2">
        <f t="shared" si="1"/>
        <v>0.71000000002095476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493812.58</v>
      </c>
      <c r="D65" s="1">
        <f>'PR-RAS'!E69</f>
        <v>657921.71</v>
      </c>
      <c r="E65" s="1">
        <v>0</v>
      </c>
      <c r="F65" s="1">
        <v>0</v>
      </c>
      <c r="G65" s="2">
        <f t="shared" si="0"/>
        <v>115817.984</v>
      </c>
      <c r="H65" s="2">
        <f t="shared" si="1"/>
        <v>0.71000000002095476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13026.02</v>
      </c>
      <c r="D70" s="1">
        <f>'PR-RAS'!E74</f>
        <v>13959.18</v>
      </c>
      <c r="E70" s="1">
        <v>0</v>
      </c>
      <c r="F70" s="1">
        <v>0</v>
      </c>
      <c r="G70" s="2">
        <f t="shared" si="0"/>
        <v>2825.1622200000006</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13026.02</v>
      </c>
      <c r="D71" s="1">
        <f>'PR-RAS'!E75</f>
        <v>13959.18</v>
      </c>
      <c r="E71" s="1">
        <v>0</v>
      </c>
      <c r="F71" s="1">
        <v>0</v>
      </c>
      <c r="G71" s="2">
        <f t="shared" si="0"/>
        <v>2866.1066000000005</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2862.28</v>
      </c>
      <c r="D73" s="1">
        <f>'PR-RAS'!E77</f>
        <v>0</v>
      </c>
      <c r="E73" s="1">
        <v>0</v>
      </c>
      <c r="F73" s="1">
        <v>0</v>
      </c>
      <c r="G73" s="2">
        <f t="shared" si="0"/>
        <v>206.08416</v>
      </c>
      <c r="H73" s="2">
        <f t="shared" si="1"/>
        <v>0.28000000000020009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2862.28</v>
      </c>
      <c r="D76" s="1">
        <f>'PR-RAS'!E80</f>
        <v>0</v>
      </c>
      <c r="E76" s="1">
        <v>0</v>
      </c>
      <c r="F76" s="1">
        <v>0</v>
      </c>
      <c r="G76" s="2">
        <f t="shared" si="0"/>
        <v>214.67100000000002</v>
      </c>
      <c r="H76" s="2">
        <f t="shared" si="1"/>
        <v>0.28000000000020009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9997.93</v>
      </c>
      <c r="D102" s="1">
        <f>'PR-RAS'!E106</f>
        <v>460</v>
      </c>
      <c r="E102" s="1">
        <v>0</v>
      </c>
      <c r="F102" s="1">
        <v>0</v>
      </c>
      <c r="G102" s="2">
        <f t="shared" si="0"/>
        <v>1102.7109300000002</v>
      </c>
      <c r="H102" s="2">
        <f t="shared" si="1"/>
        <v>6.9999999999708962E-2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9997.93</v>
      </c>
      <c r="D108" s="1">
        <f>'PR-RAS'!E112</f>
        <v>460</v>
      </c>
      <c r="E108" s="1">
        <v>0</v>
      </c>
      <c r="F108" s="1">
        <v>0</v>
      </c>
      <c r="G108" s="2">
        <f t="shared" si="0"/>
        <v>1168.2185099999999</v>
      </c>
      <c r="H108" s="2">
        <f t="shared" si="1"/>
        <v>6.9999999999708962E-2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9997.93</v>
      </c>
      <c r="D113" s="1">
        <f>'PR-RAS'!E117</f>
        <v>460</v>
      </c>
      <c r="E113" s="1">
        <v>0</v>
      </c>
      <c r="F113" s="1">
        <v>0</v>
      </c>
      <c r="G113" s="2">
        <f t="shared" si="0"/>
        <v>1222.80816</v>
      </c>
      <c r="H113" s="2">
        <f t="shared" si="1"/>
        <v>6.9999999999708962E-2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36282.61</v>
      </c>
      <c r="D129" s="1">
        <f>'PR-RAS'!E133</f>
        <v>31549.03</v>
      </c>
      <c r="E129" s="1">
        <v>0</v>
      </c>
      <c r="F129" s="1">
        <v>0</v>
      </c>
      <c r="G129" s="2">
        <f t="shared" si="0"/>
        <v>12720.725759999999</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36282.61</v>
      </c>
      <c r="D130" s="1">
        <f>'PR-RAS'!E134</f>
        <v>31549.03</v>
      </c>
      <c r="E130" s="1">
        <v>0</v>
      </c>
      <c r="F130" s="1">
        <v>0</v>
      </c>
      <c r="G130" s="2">
        <f t="shared" si="0"/>
        <v>12820.10643</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36282.61</v>
      </c>
      <c r="D131" s="1">
        <f>'PR-RAS'!E135</f>
        <v>31549.03</v>
      </c>
      <c r="E131" s="1">
        <v>0</v>
      </c>
      <c r="F131" s="1">
        <v>0</v>
      </c>
      <c r="G131" s="2">
        <f t="shared" si="0"/>
        <v>12919.4871</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553627.76000000013</v>
      </c>
      <c r="D147" s="1">
        <f>'PR-RAS'!E151</f>
        <v>705785.49</v>
      </c>
      <c r="E147" s="1">
        <v>0</v>
      </c>
      <c r="F147" s="1">
        <v>0</v>
      </c>
      <c r="G147" s="2">
        <f t="shared" si="0"/>
        <v>286919.01604000002</v>
      </c>
      <c r="H147" s="2">
        <f t="shared" si="1"/>
        <v>0.72999999986495823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451991.94</v>
      </c>
      <c r="D148" s="1">
        <f>'PR-RAS'!E152</f>
        <v>602506.17000000004</v>
      </c>
      <c r="E148" s="1">
        <v>0</v>
      </c>
      <c r="F148" s="1">
        <v>0</v>
      </c>
      <c r="G148" s="2">
        <f t="shared" si="0"/>
        <v>243579.62915999998</v>
      </c>
      <c r="H148" s="2">
        <f t="shared" si="1"/>
        <v>0.23000000003958121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374267.94</v>
      </c>
      <c r="D149" s="1">
        <f>'PR-RAS'!E153</f>
        <v>499053.96</v>
      </c>
      <c r="E149" s="1">
        <v>0</v>
      </c>
      <c r="F149" s="1">
        <v>0</v>
      </c>
      <c r="G149" s="2">
        <f t="shared" si="0"/>
        <v>203111.62728000002</v>
      </c>
      <c r="H149" s="2">
        <f t="shared" si="1"/>
        <v>9.9999999976716936E-2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374267.94</v>
      </c>
      <c r="D150" s="1">
        <f>'PR-RAS'!E154</f>
        <v>499053.96</v>
      </c>
      <c r="E150" s="1">
        <v>0</v>
      </c>
      <c r="F150" s="1">
        <v>0</v>
      </c>
      <c r="G150" s="2">
        <f t="shared" si="0"/>
        <v>204484.00314000002</v>
      </c>
      <c r="H150" s="2">
        <f t="shared" si="1"/>
        <v>9.9999999976716936E-2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16057.33</v>
      </c>
      <c r="D154" s="1">
        <f>'PR-RAS'!E158</f>
        <v>21322.81</v>
      </c>
      <c r="E154" s="1">
        <v>0</v>
      </c>
      <c r="F154" s="1">
        <v>0</v>
      </c>
      <c r="G154" s="2">
        <f t="shared" si="0"/>
        <v>8981.5513499999997</v>
      </c>
      <c r="H154" s="2">
        <f t="shared" si="1"/>
        <v>0.51999999999861757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61666.67</v>
      </c>
      <c r="D155" s="1">
        <f>'PR-RAS'!E159</f>
        <v>82129.399999999994</v>
      </c>
      <c r="E155" s="1">
        <v>0</v>
      </c>
      <c r="F155" s="1">
        <v>0</v>
      </c>
      <c r="G155" s="2">
        <f t="shared" si="0"/>
        <v>34792.522379999995</v>
      </c>
      <c r="H155" s="2">
        <f t="shared" si="1"/>
        <v>0.72999999999592546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61666.67</v>
      </c>
      <c r="D157" s="1">
        <f>'PR-RAS'!E161</f>
        <v>82129.399999999994</v>
      </c>
      <c r="E157" s="1">
        <v>0</v>
      </c>
      <c r="F157" s="1">
        <v>0</v>
      </c>
      <c r="G157" s="2">
        <f t="shared" si="0"/>
        <v>35244.373319999999</v>
      </c>
      <c r="H157" s="2">
        <f t="shared" si="1"/>
        <v>0.72999999999592546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101174.14000000001</v>
      </c>
      <c r="D159" s="1">
        <f>'PR-RAS'!E163</f>
        <v>103279.31999999999</v>
      </c>
      <c r="E159" s="1">
        <v>0</v>
      </c>
      <c r="F159" s="1">
        <v>0</v>
      </c>
      <c r="G159" s="2">
        <f t="shared" si="0"/>
        <v>48621.779240000003</v>
      </c>
      <c r="H159" s="2">
        <f t="shared" si="1"/>
        <v>0.46000000000640284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33138.090000000004</v>
      </c>
      <c r="D160" s="1">
        <f>'PR-RAS'!E164</f>
        <v>35628.78</v>
      </c>
      <c r="E160" s="1">
        <v>0</v>
      </c>
      <c r="F160" s="1">
        <v>0</v>
      </c>
      <c r="G160" s="2">
        <f t="shared" si="0"/>
        <v>16598.908349999998</v>
      </c>
      <c r="H160" s="2">
        <f t="shared" si="1"/>
        <v>0.31000000000494765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2018.32</v>
      </c>
      <c r="D161" s="1">
        <f>'PR-RAS'!E165</f>
        <v>886.5</v>
      </c>
      <c r="E161" s="1">
        <v>0</v>
      </c>
      <c r="F161" s="1">
        <v>0</v>
      </c>
      <c r="G161" s="2">
        <f t="shared" si="0"/>
        <v>606.61119999999994</v>
      </c>
      <c r="H161" s="2">
        <f t="shared" si="1"/>
        <v>0.81999999999993634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30844.47</v>
      </c>
      <c r="D162" s="1">
        <f>'PR-RAS'!E166</f>
        <v>34634.19</v>
      </c>
      <c r="E162" s="1">
        <v>0</v>
      </c>
      <c r="F162" s="1">
        <v>0</v>
      </c>
      <c r="G162" s="2">
        <f t="shared" si="0"/>
        <v>16118.168850000002</v>
      </c>
      <c r="H162" s="2">
        <f t="shared" si="1"/>
        <v>0.66000000000349246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275.3</v>
      </c>
      <c r="D163" s="1">
        <f>'PR-RAS'!E167</f>
        <v>108.09</v>
      </c>
      <c r="E163" s="1">
        <v>0</v>
      </c>
      <c r="F163" s="1">
        <v>0</v>
      </c>
      <c r="G163" s="2">
        <f t="shared" si="0"/>
        <v>79.619759999999999</v>
      </c>
      <c r="H163" s="2">
        <f t="shared" si="1"/>
        <v>0.39000000000001478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56203.759999999995</v>
      </c>
      <c r="D165" s="1">
        <f>'PR-RAS'!E169</f>
        <v>56669.88</v>
      </c>
      <c r="E165" s="1">
        <v>0</v>
      </c>
      <c r="F165" s="1">
        <v>0</v>
      </c>
      <c r="G165" s="2">
        <f t="shared" si="0"/>
        <v>27805.137279999999</v>
      </c>
      <c r="H165" s="2">
        <f t="shared" si="1"/>
        <v>0.36000000000785803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8147.76</v>
      </c>
      <c r="D166" s="1">
        <f>'PR-RAS'!E170</f>
        <v>8129.54</v>
      </c>
      <c r="E166" s="1">
        <v>0</v>
      </c>
      <c r="F166" s="1">
        <v>0</v>
      </c>
      <c r="G166" s="2">
        <f t="shared" si="0"/>
        <v>4027.1286</v>
      </c>
      <c r="H166" s="2">
        <f t="shared" si="1"/>
        <v>0.6999999999998181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25645.01</v>
      </c>
      <c r="D167" s="1">
        <f>'PR-RAS'!E171</f>
        <v>28632.43</v>
      </c>
      <c r="E167" s="1">
        <v>0</v>
      </c>
      <c r="F167" s="1">
        <v>0</v>
      </c>
      <c r="G167" s="2">
        <f t="shared" si="0"/>
        <v>13763.038420000001</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21110.02</v>
      </c>
      <c r="D168" s="1">
        <f>'PR-RAS'!E172</f>
        <v>16306.07</v>
      </c>
      <c r="E168" s="1">
        <v>0</v>
      </c>
      <c r="F168" s="1">
        <v>0</v>
      </c>
      <c r="G168" s="2">
        <f t="shared" si="0"/>
        <v>8971.6007200000004</v>
      </c>
      <c r="H168" s="2">
        <f t="shared" si="1"/>
        <v>9.0000000000145519E-2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1300.97</v>
      </c>
      <c r="D169" s="1">
        <f>'PR-RAS'!E173</f>
        <v>1164.1300000000001</v>
      </c>
      <c r="E169" s="1">
        <v>0</v>
      </c>
      <c r="F169" s="1">
        <v>0</v>
      </c>
      <c r="G169" s="2">
        <f t="shared" si="0"/>
        <v>609.71064000000013</v>
      </c>
      <c r="H169" s="2">
        <f t="shared" si="1"/>
        <v>0.16000000000008185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2370.21</v>
      </c>
      <c r="E170" s="1">
        <v>0</v>
      </c>
      <c r="F170" s="1">
        <v>0</v>
      </c>
      <c r="G170" s="2">
        <f t="shared" si="0"/>
        <v>801.13098000000002</v>
      </c>
      <c r="H170" s="2">
        <f t="shared" si="1"/>
        <v>0.21000000000003638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67.5</v>
      </c>
      <c r="E172" s="1">
        <v>0</v>
      </c>
      <c r="F172" s="1">
        <v>0</v>
      </c>
      <c r="G172" s="2">
        <f t="shared" si="0"/>
        <v>23.085000000000001</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9606.5400000000009</v>
      </c>
      <c r="D173" s="1">
        <f>'PR-RAS'!E177</f>
        <v>9034.7099999999991</v>
      </c>
      <c r="E173" s="1">
        <v>0</v>
      </c>
      <c r="F173" s="1">
        <v>0</v>
      </c>
      <c r="G173" s="2">
        <f t="shared" si="0"/>
        <v>4760.2651199999991</v>
      </c>
      <c r="H173" s="2">
        <f t="shared" si="1"/>
        <v>0.75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3714.74</v>
      </c>
      <c r="D174" s="1">
        <f>'PR-RAS'!E178</f>
        <v>1647.17</v>
      </c>
      <c r="E174" s="1">
        <v>0</v>
      </c>
      <c r="F174" s="1">
        <v>0</v>
      </c>
      <c r="G174" s="2">
        <f t="shared" si="0"/>
        <v>1212.5708399999999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2342.88</v>
      </c>
      <c r="D175" s="1">
        <f>'PR-RAS'!E179</f>
        <v>2767.12</v>
      </c>
      <c r="E175" s="1">
        <v>0</v>
      </c>
      <c r="F175" s="1">
        <v>0</v>
      </c>
      <c r="G175" s="2">
        <f t="shared" si="0"/>
        <v>1370.61888</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280</v>
      </c>
      <c r="D176" s="1">
        <f>'PR-RAS'!E180</f>
        <v>0</v>
      </c>
      <c r="E176" s="1">
        <v>0</v>
      </c>
      <c r="F176" s="1">
        <v>0</v>
      </c>
      <c r="G176" s="2">
        <f t="shared" si="0"/>
        <v>49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759.48</v>
      </c>
      <c r="D177" s="1">
        <f>'PR-RAS'!E181</f>
        <v>1654.08</v>
      </c>
      <c r="E177" s="1">
        <v>0</v>
      </c>
      <c r="F177" s="1">
        <v>0</v>
      </c>
      <c r="G177" s="2">
        <f t="shared" si="0"/>
        <v>715.90463999999997</v>
      </c>
      <c r="H177" s="2">
        <f t="shared" si="1"/>
        <v>0.55999999999994543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203.69</v>
      </c>
      <c r="E178" s="1">
        <v>0</v>
      </c>
      <c r="F178" s="1">
        <v>0</v>
      </c>
      <c r="G178" s="2">
        <f t="shared" si="0"/>
        <v>72.106259999999992</v>
      </c>
      <c r="H178" s="2">
        <f t="shared" si="1"/>
        <v>0.31000000000000227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116.8</v>
      </c>
      <c r="D179" s="1">
        <f>'PR-RAS'!E183</f>
        <v>43.8</v>
      </c>
      <c r="E179" s="1">
        <v>0</v>
      </c>
      <c r="F179" s="1">
        <v>0</v>
      </c>
      <c r="G179" s="2">
        <f t="shared" si="0"/>
        <v>36.383199999999995</v>
      </c>
      <c r="H179" s="2">
        <f t="shared" si="1"/>
        <v>0.40000000000000568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227</v>
      </c>
      <c r="E180" s="1">
        <v>0</v>
      </c>
      <c r="F180" s="1">
        <v>0</v>
      </c>
      <c r="G180" s="2">
        <f t="shared" si="0"/>
        <v>81.265999999999991</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2072.64</v>
      </c>
      <c r="D181" s="1">
        <f>'PR-RAS'!E185</f>
        <v>2111.85</v>
      </c>
      <c r="E181" s="1">
        <v>0</v>
      </c>
      <c r="F181" s="1">
        <v>0</v>
      </c>
      <c r="G181" s="2">
        <f t="shared" si="0"/>
        <v>1133.3412000000001</v>
      </c>
      <c r="H181" s="2">
        <f t="shared" si="1"/>
        <v>0.51000000000021828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320</v>
      </c>
      <c r="D182" s="1">
        <f>'PR-RAS'!E186</f>
        <v>380</v>
      </c>
      <c r="E182" s="1">
        <v>0</v>
      </c>
      <c r="F182" s="1">
        <v>0</v>
      </c>
      <c r="G182" s="2">
        <f t="shared" si="0"/>
        <v>195.48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2225.75</v>
      </c>
      <c r="D184" s="1">
        <f>'PR-RAS'!E188</f>
        <v>1945.95</v>
      </c>
      <c r="E184" s="1">
        <v>0</v>
      </c>
      <c r="F184" s="1">
        <v>0</v>
      </c>
      <c r="G184" s="2">
        <f t="shared" si="0"/>
        <v>1119.5299499999999</v>
      </c>
      <c r="H184" s="2">
        <f t="shared" si="1"/>
        <v>0.29999999999995453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2029.42</v>
      </c>
      <c r="D189" s="1">
        <f>'PR-RAS'!E193</f>
        <v>1704.66</v>
      </c>
      <c r="E189" s="1">
        <v>0</v>
      </c>
      <c r="F189" s="1">
        <v>0</v>
      </c>
      <c r="G189" s="2">
        <f t="shared" si="0"/>
        <v>1022.48312</v>
      </c>
      <c r="H189" s="2">
        <f t="shared" si="1"/>
        <v>0.75999999999999091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196.33</v>
      </c>
      <c r="D191" s="1">
        <f>'PR-RAS'!E195</f>
        <v>241.29</v>
      </c>
      <c r="E191" s="1">
        <v>0</v>
      </c>
      <c r="F191" s="1">
        <v>0</v>
      </c>
      <c r="G191" s="2">
        <f t="shared" si="0"/>
        <v>128.99289999999999</v>
      </c>
      <c r="H191" s="2">
        <f t="shared" si="1"/>
        <v>0.62000000000000455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461.68</v>
      </c>
      <c r="D259" s="1">
        <f>'PR-RAS'!E263</f>
        <v>0</v>
      </c>
      <c r="E259" s="1">
        <v>0</v>
      </c>
      <c r="F259" s="1">
        <v>0</v>
      </c>
      <c r="G259" s="2">
        <f t="shared" si="0"/>
        <v>119.11344000000001</v>
      </c>
      <c r="H259" s="2">
        <f t="shared" si="1"/>
        <v>0.31999999999999318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461.68</v>
      </c>
      <c r="D260" s="1">
        <f>'PR-RAS'!E264</f>
        <v>0</v>
      </c>
      <c r="E260" s="1">
        <v>0</v>
      </c>
      <c r="F260" s="1">
        <v>0</v>
      </c>
      <c r="G260" s="2">
        <f t="shared" si="0"/>
        <v>119.57512000000001</v>
      </c>
      <c r="H260" s="2">
        <f t="shared" si="1"/>
        <v>0.31999999999999318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461.68</v>
      </c>
      <c r="D262" s="1">
        <f>'PR-RAS'!E266</f>
        <v>0</v>
      </c>
      <c r="E262" s="1">
        <v>0</v>
      </c>
      <c r="F262" s="1">
        <v>0</v>
      </c>
      <c r="G262" s="2">
        <f t="shared" si="0"/>
        <v>120.49848</v>
      </c>
      <c r="H262" s="2">
        <f t="shared" si="1"/>
        <v>0.31999999999999318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553627.76000000013</v>
      </c>
      <c r="D285" s="1">
        <f>'PR-RAS'!E289</f>
        <v>705785.49</v>
      </c>
      <c r="E285" s="1">
        <v>0</v>
      </c>
      <c r="F285" s="1">
        <v>0</v>
      </c>
      <c r="G285" s="2">
        <f t="shared" si="8"/>
        <v>558116.44215999998</v>
      </c>
      <c r="H285" s="2">
        <f t="shared" si="9"/>
        <v>0.72999999986495823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2353.6599999999162</v>
      </c>
      <c r="D286" s="1">
        <f>'PR-RAS'!E290</f>
        <v>0</v>
      </c>
      <c r="E286" s="1">
        <v>0</v>
      </c>
      <c r="F286" s="1">
        <v>0</v>
      </c>
      <c r="G286" s="2">
        <f t="shared" si="8"/>
        <v>670.79309999997611</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1895.5699999999488</v>
      </c>
      <c r="E287" s="1">
        <v>0</v>
      </c>
      <c r="F287" s="1">
        <v>0</v>
      </c>
      <c r="G287" s="2">
        <f t="shared" si="8"/>
        <v>1084.2660399999706</v>
      </c>
      <c r="H287" s="2">
        <f t="shared" si="9"/>
        <v>0.43000000005122274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17635.39</v>
      </c>
      <c r="E288" s="1">
        <v>0</v>
      </c>
      <c r="F288" s="1">
        <v>0</v>
      </c>
      <c r="G288" s="2">
        <f t="shared" si="8"/>
        <v>10122.713859999998</v>
      </c>
      <c r="H288" s="2">
        <f t="shared" si="9"/>
        <v>0.38999999999941792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587.29999999999995</v>
      </c>
      <c r="D290" s="1">
        <f>'PR-RAS'!E294</f>
        <v>0</v>
      </c>
      <c r="E290" s="1">
        <v>0</v>
      </c>
      <c r="F290" s="1">
        <v>0</v>
      </c>
      <c r="G290" s="2">
        <f t="shared" si="8"/>
        <v>169.72969999999998</v>
      </c>
      <c r="H290" s="2">
        <f t="shared" si="9"/>
        <v>0.29999999999995453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8729.9699999999993</v>
      </c>
      <c r="D345" s="1">
        <f>'PR-RAS'!E350</f>
        <v>1299.3999999999999</v>
      </c>
      <c r="E345" s="1">
        <v>0</v>
      </c>
      <c r="F345" s="1">
        <v>0</v>
      </c>
      <c r="G345" s="2">
        <f t="shared" si="8"/>
        <v>3897.0968799999991</v>
      </c>
      <c r="H345" s="2">
        <f t="shared" si="9"/>
        <v>0.43000000000051841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8729.9699999999993</v>
      </c>
      <c r="D358" s="1">
        <f>'PR-RAS'!E363</f>
        <v>1299.3999999999999</v>
      </c>
      <c r="E358" s="1">
        <v>0</v>
      </c>
      <c r="F358" s="1">
        <v>0</v>
      </c>
      <c r="G358" s="2">
        <f t="shared" si="8"/>
        <v>4044.3708899999992</v>
      </c>
      <c r="H358" s="2">
        <f t="shared" si="9"/>
        <v>0.43000000000051841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8498.17</v>
      </c>
      <c r="D364" s="1">
        <f>'PR-RAS'!E369</f>
        <v>1107.3699999999999</v>
      </c>
      <c r="E364" s="1">
        <v>0</v>
      </c>
      <c r="F364" s="1">
        <v>0</v>
      </c>
      <c r="G364" s="2">
        <f t="shared" si="8"/>
        <v>3888.7863299999999</v>
      </c>
      <c r="H364" s="2">
        <f t="shared" si="9"/>
        <v>0.53999999999996362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5332.75</v>
      </c>
      <c r="D365" s="1">
        <f>'PR-RAS'!E370</f>
        <v>0</v>
      </c>
      <c r="E365" s="1">
        <v>0</v>
      </c>
      <c r="F365" s="1">
        <v>0</v>
      </c>
      <c r="G365" s="2">
        <f t="shared" si="8"/>
        <v>1941.1209999999999</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3165.42</v>
      </c>
      <c r="D371" s="1">
        <f>'PR-RAS'!E376</f>
        <v>1107.3699999999999</v>
      </c>
      <c r="E371" s="1">
        <v>0</v>
      </c>
      <c r="F371" s="1">
        <v>0</v>
      </c>
      <c r="G371" s="2">
        <f t="shared" si="8"/>
        <v>1990.6591999999998</v>
      </c>
      <c r="H371" s="2">
        <f t="shared" si="9"/>
        <v>0.78999999999996362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231.8</v>
      </c>
      <c r="D378" s="1">
        <f>'PR-RAS'!E383</f>
        <v>192.03</v>
      </c>
      <c r="E378" s="1">
        <v>0</v>
      </c>
      <c r="F378" s="1">
        <v>0</v>
      </c>
      <c r="G378" s="2">
        <f t="shared" si="8"/>
        <v>232.17922000000002</v>
      </c>
      <c r="H378" s="2">
        <f t="shared" si="9"/>
        <v>0.22999999999998977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231.8</v>
      </c>
      <c r="D379" s="1">
        <f>'PR-RAS'!E384</f>
        <v>192.03</v>
      </c>
      <c r="E379" s="1">
        <v>0</v>
      </c>
      <c r="F379" s="1">
        <v>0</v>
      </c>
      <c r="G379" s="2">
        <f t="shared" si="8"/>
        <v>232.79508000000001</v>
      </c>
      <c r="H379" s="2">
        <f t="shared" si="9"/>
        <v>0.22999999999998977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8729.9699999999993</v>
      </c>
      <c r="D403" s="1">
        <f>'PR-RAS'!E408</f>
        <v>1299.3999999999999</v>
      </c>
      <c r="E403" s="1">
        <v>0</v>
      </c>
      <c r="F403" s="1">
        <v>0</v>
      </c>
      <c r="G403" s="2">
        <f t="shared" si="8"/>
        <v>4554.16554</v>
      </c>
      <c r="H403" s="2">
        <f t="shared" si="9"/>
        <v>0.43000000000051841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21467.74</v>
      </c>
      <c r="E405" s="1">
        <v>0</v>
      </c>
      <c r="F405" s="1">
        <v>0</v>
      </c>
      <c r="G405" s="2">
        <f t="shared" si="8"/>
        <v>17345.933920000003</v>
      </c>
      <c r="H405" s="2">
        <f t="shared" si="9"/>
        <v>0.25999999999839929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555981.42000000004</v>
      </c>
      <c r="D407" s="1">
        <f>'PR-RAS'!E412</f>
        <v>703889.92000000004</v>
      </c>
      <c r="E407" s="1">
        <v>0</v>
      </c>
      <c r="F407" s="1">
        <v>0</v>
      </c>
      <c r="G407" s="2">
        <f t="shared" si="8"/>
        <v>797287.07156000019</v>
      </c>
      <c r="H407" s="2">
        <f t="shared" si="9"/>
        <v>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562357.7300000001</v>
      </c>
      <c r="D408" s="1">
        <f>'PR-RAS'!E413</f>
        <v>707084.89</v>
      </c>
      <c r="E408" s="1">
        <v>0</v>
      </c>
      <c r="F408" s="1">
        <v>0</v>
      </c>
      <c r="G408" s="2">
        <f t="shared" si="8"/>
        <v>804446.69657000003</v>
      </c>
      <c r="H408" s="2">
        <f t="shared" si="9"/>
        <v>0.37999999988824129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6376.3100000000559</v>
      </c>
      <c r="D410" s="1">
        <f>'PR-RAS'!E415</f>
        <v>3194.9699999999721</v>
      </c>
      <c r="E410" s="1">
        <v>0</v>
      </c>
      <c r="F410" s="1">
        <v>0</v>
      </c>
      <c r="G410" s="2">
        <f t="shared" si="8"/>
        <v>5221.3962499999998</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3832.3500000000022</v>
      </c>
      <c r="E412" s="1">
        <v>0</v>
      </c>
      <c r="F412" s="1">
        <v>0</v>
      </c>
      <c r="G412" s="2">
        <f t="shared" si="8"/>
        <v>3150.1917000000017</v>
      </c>
      <c r="H412" s="2">
        <f t="shared" si="9"/>
        <v>0.35000000000218279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587.29999999999995</v>
      </c>
      <c r="D413" s="1">
        <f>'PR-RAS'!E418</f>
        <v>0</v>
      </c>
      <c r="E413" s="1">
        <v>0</v>
      </c>
      <c r="F413" s="1">
        <v>0</v>
      </c>
      <c r="G413" s="2">
        <f t="shared" si="8"/>
        <v>241.96759999999998</v>
      </c>
      <c r="H413" s="2">
        <f t="shared" si="9"/>
        <v>0.29999999999995453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13448.96</v>
      </c>
      <c r="D631" s="1">
        <f>'PR-RAS'!E637</f>
        <v>13448.96</v>
      </c>
      <c r="E631" s="1">
        <v>0</v>
      </c>
      <c r="F631" s="1">
        <v>0</v>
      </c>
      <c r="G631" s="2">
        <f t="shared" si="10"/>
        <v>25418.534399999997</v>
      </c>
      <c r="H631" s="2">
        <f t="shared" si="11"/>
        <v>8.000000000174623E-2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555981.42000000004</v>
      </c>
      <c r="D633" s="1">
        <f>'PR-RAS'!E639</f>
        <v>703889.92000000004</v>
      </c>
      <c r="E633" s="1">
        <v>0</v>
      </c>
      <c r="F633" s="1">
        <v>0</v>
      </c>
      <c r="G633" s="2">
        <f t="shared" si="10"/>
        <v>1241097.1163200003</v>
      </c>
      <c r="H633" s="2">
        <f t="shared" si="11"/>
        <v>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562357.7300000001</v>
      </c>
      <c r="D634" s="1">
        <f>'PR-RAS'!E640</f>
        <v>707084.89</v>
      </c>
      <c r="E634" s="1">
        <v>0</v>
      </c>
      <c r="F634" s="1">
        <v>0</v>
      </c>
      <c r="G634" s="2">
        <f t="shared" si="10"/>
        <v>1251141.9138300002</v>
      </c>
      <c r="H634" s="2">
        <f t="shared" si="11"/>
        <v>0.37999999988824129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6376.3100000000559</v>
      </c>
      <c r="D636" s="1">
        <f>'PR-RAS'!E642</f>
        <v>3194.9699999999721</v>
      </c>
      <c r="E636" s="1">
        <v>0</v>
      </c>
      <c r="F636" s="1">
        <v>0</v>
      </c>
      <c r="G636" s="2">
        <f t="shared" si="10"/>
        <v>8106.5687500000004</v>
      </c>
      <c r="H636" s="2">
        <f t="shared" si="11"/>
        <v>0.34000000008381903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13448.96</v>
      </c>
      <c r="D637" s="1">
        <f>'PR-RAS'!E643</f>
        <v>9616.6099999999969</v>
      </c>
      <c r="E637" s="1">
        <v>0</v>
      </c>
      <c r="F637" s="1">
        <v>0</v>
      </c>
      <c r="G637" s="2">
        <f t="shared" si="10"/>
        <v>20785.866479999997</v>
      </c>
      <c r="H637" s="2">
        <f t="shared" si="11"/>
        <v>0.43000000000392902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7072.6499999999432</v>
      </c>
      <c r="D639" s="1">
        <f>'PR-RAS'!E645</f>
        <v>6421.6400000000249</v>
      </c>
      <c r="E639" s="1">
        <v>0</v>
      </c>
      <c r="F639" s="1">
        <v>0</v>
      </c>
      <c r="G639" s="2">
        <f t="shared" si="10"/>
        <v>12706.363339999996</v>
      </c>
      <c r="H639" s="2">
        <f t="shared" si="11"/>
        <v>0.71000000003186869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84839.15</v>
      </c>
      <c r="D641" s="1">
        <f>'PR-RAS'!E647</f>
        <v>112413.56</v>
      </c>
      <c r="E641" s="1">
        <v>0</v>
      </c>
      <c r="F641" s="1">
        <v>0</v>
      </c>
      <c r="G641" s="2">
        <f t="shared" si="10"/>
        <v>198186.41280000002</v>
      </c>
      <c r="H641" s="2">
        <f t="shared" si="11"/>
        <v>0.58999999999650754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51</v>
      </c>
      <c r="E647" s="1">
        <v>0</v>
      </c>
      <c r="F647" s="1">
        <v>0</v>
      </c>
      <c r="G647" s="2">
        <f t="shared" si="10"/>
        <v>95.608000000000004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46</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493812.58</v>
      </c>
      <c r="D668" s="1">
        <f>'PR-RAS'!E675</f>
        <v>655947.77</v>
      </c>
      <c r="E668" s="1">
        <v>0</v>
      </c>
      <c r="F668" s="1">
        <v>0</v>
      </c>
      <c r="G668" s="2">
        <f t="shared" si="10"/>
        <v>1204407.3160400002</v>
      </c>
      <c r="H668" s="2">
        <f t="shared" si="11"/>
        <v>0.6499999999650754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1973.94</v>
      </c>
      <c r="E669" s="1">
        <v>0</v>
      </c>
      <c r="F669" s="1">
        <v>0</v>
      </c>
      <c r="G669" s="2">
        <f t="shared" si="10"/>
        <v>2637.1838400000001</v>
      </c>
      <c r="H669" s="2">
        <f t="shared" si="11"/>
        <v>5.999999999994543E-2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13026.02</v>
      </c>
      <c r="D688" s="1">
        <f>'PR-RAS'!E695</f>
        <v>13959.18</v>
      </c>
      <c r="E688" s="1">
        <v>0</v>
      </c>
      <c r="F688" s="1">
        <v>0</v>
      </c>
      <c r="G688" s="2">
        <f t="shared" si="10"/>
        <v>28128.789060000006</v>
      </c>
      <c r="H688" s="2">
        <f t="shared" si="11"/>
        <v>0.2000000000007276</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9997.93</v>
      </c>
      <c r="D703" s="1">
        <f>'PR-RAS'!E710</f>
        <v>460</v>
      </c>
      <c r="E703" s="1">
        <v>0</v>
      </c>
      <c r="F703" s="1">
        <v>0</v>
      </c>
      <c r="G703" s="2">
        <f t="shared" si="10"/>
        <v>7664.3868599999996</v>
      </c>
      <c r="H703" s="2">
        <f t="shared" si="11"/>
        <v>6.9999999999708962E-2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1374.34</v>
      </c>
      <c r="D710" s="1">
        <f>'PR-RAS'!E717</f>
        <v>882.88</v>
      </c>
      <c r="E710" s="1">
        <v>0</v>
      </c>
      <c r="F710" s="1">
        <v>0</v>
      </c>
      <c r="G710" s="2">
        <f t="shared" si="10"/>
        <v>2226.3308999999999</v>
      </c>
      <c r="H710" s="2">
        <f t="shared" si="11"/>
        <v>0.45999999999992269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30844.47</v>
      </c>
      <c r="D711" s="1">
        <f>'PR-RAS'!E718</f>
        <v>34634.19</v>
      </c>
      <c r="E711" s="1">
        <v>0</v>
      </c>
      <c r="F711" s="1">
        <v>0</v>
      </c>
      <c r="G711" s="2">
        <f t="shared" si="10"/>
        <v>71080.123500000002</v>
      </c>
      <c r="H711" s="2">
        <f t="shared" si="11"/>
        <v>0.66000000000349246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91726.81</v>
      </c>
      <c r="D1480" s="6"/>
      <c r="E1480" s="6">
        <v>0</v>
      </c>
      <c r="F1480" s="6">
        <v>0</v>
      </c>
      <c r="G1480" s="7">
        <f t="shared" ref="G1480:G1580" si="34">B1480/1000*C1480</f>
        <v>91.72681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733411.67</v>
      </c>
      <c r="D1481" s="1">
        <v>0</v>
      </c>
      <c r="E1481" s="1">
        <v>0</v>
      </c>
      <c r="F1481" s="1">
        <v>0</v>
      </c>
      <c r="G1481" s="2">
        <f t="shared" si="34"/>
        <v>1466.8233400000001</v>
      </c>
      <c r="H1481" s="2">
        <f t="shared" si="35"/>
        <v>0.32999999995809048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732112.27</v>
      </c>
      <c r="D1483" s="1">
        <v>0</v>
      </c>
      <c r="E1483" s="1">
        <v>0</v>
      </c>
      <c r="F1483" s="1">
        <v>0</v>
      </c>
      <c r="G1483" s="2">
        <f t="shared" si="34"/>
        <v>2928.4490800000003</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625225.49</v>
      </c>
      <c r="D1484" s="1">
        <v>0</v>
      </c>
      <c r="E1484" s="1">
        <v>0</v>
      </c>
      <c r="F1484" s="1">
        <v>0</v>
      </c>
      <c r="G1484" s="2">
        <f t="shared" si="34"/>
        <v>3126.12745</v>
      </c>
      <c r="H1484" s="2">
        <f t="shared" si="35"/>
        <v>0.48999999999068677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103279.32</v>
      </c>
      <c r="D1485" s="1">
        <v>0</v>
      </c>
      <c r="E1485" s="1">
        <v>0</v>
      </c>
      <c r="F1485" s="1">
        <v>0</v>
      </c>
      <c r="G1485" s="2">
        <f t="shared" si="34"/>
        <v>619.67592000000002</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3607.46</v>
      </c>
      <c r="D1491" s="1">
        <v>0</v>
      </c>
      <c r="E1491" s="1">
        <v>0</v>
      </c>
      <c r="F1491" s="1">
        <v>0</v>
      </c>
      <c r="G1491" s="2">
        <f t="shared" si="34"/>
        <v>43.289520000000003</v>
      </c>
      <c r="H1491" s="2">
        <f t="shared" si="35"/>
        <v>0.46000000000003638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1299.4000000000001</v>
      </c>
      <c r="D1492" s="1">
        <v>0</v>
      </c>
      <c r="E1492" s="1">
        <v>0</v>
      </c>
      <c r="F1492" s="1">
        <v>0</v>
      </c>
      <c r="G1492" s="2">
        <f t="shared" si="34"/>
        <v>16.892199999999999</v>
      </c>
      <c r="H1492" s="2">
        <f t="shared" si="35"/>
        <v>0.40000000000009095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708851.79000000015</v>
      </c>
      <c r="D1499" s="1">
        <v>0</v>
      </c>
      <c r="E1499" s="1">
        <v>0</v>
      </c>
      <c r="F1499" s="1">
        <v>0</v>
      </c>
      <c r="G1499" s="2">
        <f t="shared" si="34"/>
        <v>14177.035800000003</v>
      </c>
      <c r="H1499" s="2">
        <f t="shared" si="35"/>
        <v>0.20999999984633178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707552.39000000013</v>
      </c>
      <c r="D1501" s="1">
        <v>0</v>
      </c>
      <c r="E1501" s="1">
        <v>0</v>
      </c>
      <c r="F1501" s="1">
        <v>0</v>
      </c>
      <c r="G1501" s="2">
        <f t="shared" si="34"/>
        <v>15566.152580000002</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602506.17000000004</v>
      </c>
      <c r="D1502" s="1">
        <v>0</v>
      </c>
      <c r="E1502" s="1">
        <v>0</v>
      </c>
      <c r="F1502" s="1">
        <v>0</v>
      </c>
      <c r="G1502" s="2">
        <f t="shared" si="34"/>
        <v>13857.64191</v>
      </c>
      <c r="H1502" s="2">
        <f t="shared" si="35"/>
        <v>0.17000000004190952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101374.68</v>
      </c>
      <c r="D1503" s="1">
        <v>0</v>
      </c>
      <c r="E1503" s="1">
        <v>0</v>
      </c>
      <c r="F1503" s="1">
        <v>0</v>
      </c>
      <c r="G1503" s="2">
        <f t="shared" si="34"/>
        <v>2432.9923199999998</v>
      </c>
      <c r="H1503" s="2">
        <f t="shared" si="35"/>
        <v>0.32000000000698492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3671.54</v>
      </c>
      <c r="D1509" s="1">
        <v>0</v>
      </c>
      <c r="E1509" s="1">
        <v>0</v>
      </c>
      <c r="F1509" s="1">
        <v>0</v>
      </c>
      <c r="G1509" s="2">
        <f t="shared" si="34"/>
        <v>110.14619999999999</v>
      </c>
      <c r="H1509" s="2">
        <f t="shared" si="35"/>
        <v>0.46000000000003638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1299.4000000000001</v>
      </c>
      <c r="D1510" s="1">
        <v>0</v>
      </c>
      <c r="E1510" s="1">
        <v>0</v>
      </c>
      <c r="F1510" s="1">
        <v>0</v>
      </c>
      <c r="G1510" s="2">
        <f t="shared" si="34"/>
        <v>40.281400000000005</v>
      </c>
      <c r="H1510" s="2">
        <f t="shared" si="35"/>
        <v>0.40000000000009095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116286.68999999983</v>
      </c>
      <c r="D1517" s="1">
        <v>0</v>
      </c>
      <c r="E1517" s="1">
        <v>0</v>
      </c>
      <c r="F1517" s="1">
        <v>0</v>
      </c>
      <c r="G1517" s="2">
        <f t="shared" si="34"/>
        <v>4418.8942199999938</v>
      </c>
      <c r="H1517" s="2">
        <f t="shared" si="35"/>
        <v>0.31000000017229468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116286.69</v>
      </c>
      <c r="D1576" s="1">
        <v>0</v>
      </c>
      <c r="E1576" s="1">
        <v>0</v>
      </c>
      <c r="F1576" s="1">
        <v>0</v>
      </c>
      <c r="G1576" s="2">
        <f t="shared" si="34"/>
        <v>11279.808930000001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116286.69</v>
      </c>
      <c r="D1578" s="1">
        <v>0</v>
      </c>
      <c r="E1578" s="1">
        <v>0</v>
      </c>
      <c r="F1578" s="1">
        <v>0</v>
      </c>
      <c r="G1578" s="2">
        <f t="shared" si="34"/>
        <v>11512.382310000001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9659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555981.42000000004</v>
      </c>
      <c r="I16" s="170">
        <f>'PR-RAS'!E6</f>
        <v>703889.92000000004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553627.76000000013</v>
      </c>
      <c r="I17" s="170">
        <f>'PR-RAS'!E151</f>
        <v>705785.49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7072.6499999999432</v>
      </c>
      <c r="I18" s="170">
        <f>'PR-RAS'!E645</f>
        <v>6421.6400000000249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91726.81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116286.68999999983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116286.69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7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555981.42000000004</v>
      </c>
      <c r="E6" s="51">
        <f>E7+E44+E50+E82+E106+E124+E133+E139</f>
        <v>703889.92000000004</v>
      </c>
      <c r="F6" s="52">
        <f t="shared" ref="F6:F131" si="0">IF(D6&lt;&gt;0,IF(E6/D6&gt;=100,"&gt;&gt;100",E6/D6*100),"-")</f>
        <v>126.60313720555625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509700.88000000006</v>
      </c>
      <c r="E50" s="51">
        <f>E51+E54+E59+E62+E65+E68+E71+E74+E77</f>
        <v>671880.89</v>
      </c>
      <c r="F50" s="52">
        <f t="shared" si="0"/>
        <v>131.81866391912055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493812.58</v>
      </c>
      <c r="E68" s="51">
        <f t="shared" si="15"/>
        <v>657921.71</v>
      </c>
      <c r="F68" s="52">
        <f t="shared" si="0"/>
        <v>133.23308004830497</v>
      </c>
    </row>
    <row r="69" spans="1:6" ht="12.75" customHeight="1" x14ac:dyDescent="0.2">
      <c r="A69" s="53" t="s">
        <v>184</v>
      </c>
      <c r="B69" s="85" t="s">
        <v>185</v>
      </c>
      <c r="C69" s="50" t="s">
        <v>184</v>
      </c>
      <c r="D69" s="242">
        <v>493812.58</v>
      </c>
      <c r="E69" s="242">
        <v>657921.71</v>
      </c>
      <c r="F69" s="52">
        <f t="shared" si="0"/>
        <v>133.23308004830497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13026.02</v>
      </c>
      <c r="E74" s="51">
        <f t="shared" si="17"/>
        <v>13959.18</v>
      </c>
      <c r="F74" s="52">
        <f t="shared" si="0"/>
        <v>107.16381519451068</v>
      </c>
    </row>
    <row r="75" spans="1:6" ht="12.75" customHeight="1" x14ac:dyDescent="0.2">
      <c r="A75" s="53" t="s">
        <v>196</v>
      </c>
      <c r="B75" s="85" t="s">
        <v>197</v>
      </c>
      <c r="C75" s="50" t="s">
        <v>196</v>
      </c>
      <c r="D75" s="242">
        <v>13026.02</v>
      </c>
      <c r="E75" s="242">
        <v>13959.18</v>
      </c>
      <c r="F75" s="52">
        <f t="shared" si="0"/>
        <v>107.16381519451068</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2862.28</v>
      </c>
      <c r="E77" s="51">
        <f t="shared" si="18"/>
        <v>0</v>
      </c>
      <c r="F77" s="52">
        <f t="shared" si="0"/>
        <v>0</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2862.28</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9997.93</v>
      </c>
      <c r="E106" s="51">
        <f t="shared" si="23"/>
        <v>460</v>
      </c>
      <c r="F106" s="52">
        <f t="shared" si="0"/>
        <v>4.6009523971462087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9997.93</v>
      </c>
      <c r="E112" s="51">
        <f t="shared" si="25"/>
        <v>460</v>
      </c>
      <c r="F112" s="52">
        <f t="shared" si="0"/>
        <v>4.6009523971462087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9997.93</v>
      </c>
      <c r="E117" s="242">
        <v>460</v>
      </c>
      <c r="F117" s="52">
        <f t="shared" si="0"/>
        <v>4.6009523971462087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36282.61</v>
      </c>
      <c r="E133" s="51">
        <f t="shared" si="30"/>
        <v>31549.03</v>
      </c>
      <c r="F133" s="52">
        <f t="shared" ref="F133:F223" si="31">IF(D133&lt;&gt;0,IF(E133/D133&gt;=100,"&gt;&gt;100",E133/D133*100),"-")</f>
        <v>86.953584651159318</v>
      </c>
    </row>
    <row r="134" spans="1:6" ht="24" x14ac:dyDescent="0.2">
      <c r="A134" s="53">
        <v>671</v>
      </c>
      <c r="B134" s="232" t="s">
        <v>314</v>
      </c>
      <c r="C134" s="50" t="s">
        <v>315</v>
      </c>
      <c r="D134" s="51">
        <f t="shared" ref="D134:E134" si="32">SUM(D135:D137)</f>
        <v>36282.61</v>
      </c>
      <c r="E134" s="51">
        <f t="shared" si="32"/>
        <v>31549.03</v>
      </c>
      <c r="F134" s="52">
        <f t="shared" si="31"/>
        <v>86.953584651159318</v>
      </c>
    </row>
    <row r="135" spans="1:6" ht="12.75" customHeight="1" x14ac:dyDescent="0.2">
      <c r="A135" s="53">
        <v>6711</v>
      </c>
      <c r="B135" s="85" t="s">
        <v>316</v>
      </c>
      <c r="C135" s="50" t="s">
        <v>317</v>
      </c>
      <c r="D135" s="242">
        <v>36282.61</v>
      </c>
      <c r="E135" s="242">
        <v>31549.03</v>
      </c>
      <c r="F135" s="52">
        <f t="shared" si="31"/>
        <v>86.953584651159318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553627.76000000013</v>
      </c>
      <c r="E151" s="51">
        <f t="shared" si="35"/>
        <v>705785.49</v>
      </c>
      <c r="F151" s="52">
        <f t="shared" si="31"/>
        <v>127.48376092990709</v>
      </c>
    </row>
    <row r="152" spans="1:6" ht="12.75" customHeight="1" x14ac:dyDescent="0.2">
      <c r="A152" s="53">
        <v>31</v>
      </c>
      <c r="B152" s="85" t="s">
        <v>349</v>
      </c>
      <c r="C152" s="50" t="s">
        <v>35</v>
      </c>
      <c r="D152" s="51">
        <f t="shared" ref="D152:E152" si="36">D153+D158+D159</f>
        <v>451991.94</v>
      </c>
      <c r="E152" s="51">
        <f t="shared" si="36"/>
        <v>602506.17000000004</v>
      </c>
      <c r="F152" s="52">
        <f t="shared" si="31"/>
        <v>133.30020221157042</v>
      </c>
    </row>
    <row r="153" spans="1:6" ht="12.75" customHeight="1" x14ac:dyDescent="0.2">
      <c r="A153" s="53">
        <v>311</v>
      </c>
      <c r="B153" s="85" t="s">
        <v>350</v>
      </c>
      <c r="C153" s="50" t="s">
        <v>351</v>
      </c>
      <c r="D153" s="51">
        <f t="shared" ref="D153:E153" si="37">SUM(D154:D157)</f>
        <v>374267.94</v>
      </c>
      <c r="E153" s="51">
        <f t="shared" si="37"/>
        <v>499053.96</v>
      </c>
      <c r="F153" s="52">
        <f t="shared" si="31"/>
        <v>133.34135966869084</v>
      </c>
    </row>
    <row r="154" spans="1:6" ht="12.75" customHeight="1" x14ac:dyDescent="0.2">
      <c r="A154" s="53">
        <v>3111</v>
      </c>
      <c r="B154" s="85" t="s">
        <v>352</v>
      </c>
      <c r="C154" s="50" t="s">
        <v>353</v>
      </c>
      <c r="D154" s="242">
        <v>374267.94</v>
      </c>
      <c r="E154" s="242">
        <v>499053.96</v>
      </c>
      <c r="F154" s="52">
        <f t="shared" si="31"/>
        <v>133.34135966869084</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16057.33</v>
      </c>
      <c r="E158" s="242">
        <v>21322.81</v>
      </c>
      <c r="F158" s="52">
        <f t="shared" si="31"/>
        <v>132.79175304985324</v>
      </c>
    </row>
    <row r="159" spans="1:6" ht="12.75" customHeight="1" x14ac:dyDescent="0.2">
      <c r="A159" s="53">
        <v>313</v>
      </c>
      <c r="B159" s="85" t="s">
        <v>362</v>
      </c>
      <c r="C159" s="50" t="s">
        <v>363</v>
      </c>
      <c r="D159" s="51">
        <f t="shared" ref="D159:E159" si="38">SUM(D160:D162)</f>
        <v>61666.67</v>
      </c>
      <c r="E159" s="51">
        <f t="shared" si="38"/>
        <v>82129.399999999994</v>
      </c>
      <c r="F159" s="52">
        <f t="shared" si="31"/>
        <v>133.18280361174033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61666.67</v>
      </c>
      <c r="E161" s="242">
        <v>82129.399999999994</v>
      </c>
      <c r="F161" s="52">
        <f t="shared" si="31"/>
        <v>133.18280361174033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101174.14000000001</v>
      </c>
      <c r="E163" s="51">
        <f t="shared" si="39"/>
        <v>103279.31999999999</v>
      </c>
      <c r="F163" s="52">
        <f t="shared" si="31"/>
        <v>102.08074909260407</v>
      </c>
    </row>
    <row r="164" spans="1:6" ht="12.75" customHeight="1" x14ac:dyDescent="0.2">
      <c r="A164" s="53">
        <v>321</v>
      </c>
      <c r="B164" s="85" t="s">
        <v>371</v>
      </c>
      <c r="C164" s="50" t="s">
        <v>372</v>
      </c>
      <c r="D164" s="51">
        <f t="shared" ref="D164:E164" si="40">SUM(D165:D168)</f>
        <v>33138.090000000004</v>
      </c>
      <c r="E164" s="51">
        <f t="shared" si="40"/>
        <v>35628.78</v>
      </c>
      <c r="F164" s="52">
        <f t="shared" si="31"/>
        <v>107.51609401748863</v>
      </c>
    </row>
    <row r="165" spans="1:6" ht="12.75" customHeight="1" x14ac:dyDescent="0.2">
      <c r="A165" s="53">
        <v>3211</v>
      </c>
      <c r="B165" s="85" t="s">
        <v>373</v>
      </c>
      <c r="C165" s="50" t="s">
        <v>374</v>
      </c>
      <c r="D165" s="242">
        <v>2018.32</v>
      </c>
      <c r="E165" s="242">
        <v>886.5</v>
      </c>
      <c r="F165" s="52">
        <f t="shared" si="31"/>
        <v>43.922668357842163</v>
      </c>
    </row>
    <row r="166" spans="1:6" ht="12.75" customHeight="1" x14ac:dyDescent="0.2">
      <c r="A166" s="53">
        <v>3212</v>
      </c>
      <c r="B166" s="85" t="s">
        <v>375</v>
      </c>
      <c r="C166" s="50" t="s">
        <v>376</v>
      </c>
      <c r="D166" s="242">
        <v>30844.47</v>
      </c>
      <c r="E166" s="242">
        <v>34634.19</v>
      </c>
      <c r="F166" s="52">
        <f t="shared" si="31"/>
        <v>112.28654601619026</v>
      </c>
    </row>
    <row r="167" spans="1:6" ht="12.75" customHeight="1" x14ac:dyDescent="0.2">
      <c r="A167" s="53">
        <v>3213</v>
      </c>
      <c r="B167" s="85" t="s">
        <v>377</v>
      </c>
      <c r="C167" s="50" t="s">
        <v>378</v>
      </c>
      <c r="D167" s="242">
        <v>275.3</v>
      </c>
      <c r="E167" s="242">
        <v>108.09</v>
      </c>
      <c r="F167" s="52">
        <f t="shared" si="31"/>
        <v>39.262622593534324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56203.759999999995</v>
      </c>
      <c r="E169" s="51">
        <f t="shared" si="41"/>
        <v>56669.88</v>
      </c>
      <c r="F169" s="52">
        <f t="shared" si="31"/>
        <v>100.82933953173242</v>
      </c>
    </row>
    <row r="170" spans="1:6" ht="12.75" customHeight="1" x14ac:dyDescent="0.2">
      <c r="A170" s="53">
        <v>3221</v>
      </c>
      <c r="B170" s="85" t="s">
        <v>383</v>
      </c>
      <c r="C170" s="50" t="s">
        <v>384</v>
      </c>
      <c r="D170" s="242">
        <v>8147.76</v>
      </c>
      <c r="E170" s="242">
        <v>8129.54</v>
      </c>
      <c r="F170" s="52">
        <f t="shared" si="31"/>
        <v>99.776380256659493</v>
      </c>
    </row>
    <row r="171" spans="1:6" ht="12.75" customHeight="1" x14ac:dyDescent="0.2">
      <c r="A171" s="53">
        <v>3222</v>
      </c>
      <c r="B171" s="85" t="s">
        <v>385</v>
      </c>
      <c r="C171" s="50" t="s">
        <v>386</v>
      </c>
      <c r="D171" s="242">
        <v>25645.01</v>
      </c>
      <c r="E171" s="242">
        <v>28632.43</v>
      </c>
      <c r="F171" s="52">
        <f t="shared" si="31"/>
        <v>111.64912784202463</v>
      </c>
    </row>
    <row r="172" spans="1:6" ht="12.75" customHeight="1" x14ac:dyDescent="0.2">
      <c r="A172" s="53">
        <v>3223</v>
      </c>
      <c r="B172" s="85" t="s">
        <v>387</v>
      </c>
      <c r="C172" s="50" t="s">
        <v>388</v>
      </c>
      <c r="D172" s="242">
        <v>21110.02</v>
      </c>
      <c r="E172" s="242">
        <v>16306.07</v>
      </c>
      <c r="F172" s="52">
        <f t="shared" si="31"/>
        <v>77.243271204859113</v>
      </c>
    </row>
    <row r="173" spans="1:6" ht="12.75" customHeight="1" x14ac:dyDescent="0.2">
      <c r="A173" s="53">
        <v>3224</v>
      </c>
      <c r="B173" s="85" t="s">
        <v>389</v>
      </c>
      <c r="C173" s="50" t="s">
        <v>390</v>
      </c>
      <c r="D173" s="242">
        <v>1300.97</v>
      </c>
      <c r="E173" s="242">
        <v>1164.1300000000001</v>
      </c>
      <c r="F173" s="52">
        <f t="shared" si="31"/>
        <v>89.481694428003721</v>
      </c>
    </row>
    <row r="174" spans="1:6" ht="12.75" customHeight="1" x14ac:dyDescent="0.2">
      <c r="A174" s="53">
        <v>3225</v>
      </c>
      <c r="B174" s="85" t="s">
        <v>391</v>
      </c>
      <c r="C174" s="50" t="s">
        <v>392</v>
      </c>
      <c r="D174" s="242">
        <v>0</v>
      </c>
      <c r="E174" s="242">
        <v>2370.21</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67.5</v>
      </c>
      <c r="F176" s="52" t="str">
        <f t="shared" si="31"/>
        <v>-</v>
      </c>
    </row>
    <row r="177" spans="1:6" ht="12.75" customHeight="1" x14ac:dyDescent="0.2">
      <c r="A177" s="53">
        <v>323</v>
      </c>
      <c r="B177" s="85" t="s">
        <v>397</v>
      </c>
      <c r="C177" s="50" t="s">
        <v>398</v>
      </c>
      <c r="D177" s="51">
        <f t="shared" ref="D177:E177" si="42">SUM(D178:D186)</f>
        <v>9606.5400000000009</v>
      </c>
      <c r="E177" s="51">
        <f t="shared" si="42"/>
        <v>9034.7099999999991</v>
      </c>
      <c r="F177" s="52">
        <f t="shared" si="31"/>
        <v>94.047492645635145</v>
      </c>
    </row>
    <row r="178" spans="1:6" ht="12.75" customHeight="1" x14ac:dyDescent="0.2">
      <c r="A178" s="53">
        <v>3231</v>
      </c>
      <c r="B178" s="85" t="s">
        <v>399</v>
      </c>
      <c r="C178" s="50" t="s">
        <v>400</v>
      </c>
      <c r="D178" s="242">
        <v>3714.74</v>
      </c>
      <c r="E178" s="242">
        <v>1647.17</v>
      </c>
      <c r="F178" s="52">
        <f t="shared" si="31"/>
        <v>44.34146131357781</v>
      </c>
    </row>
    <row r="179" spans="1:6" ht="12.75" customHeight="1" x14ac:dyDescent="0.2">
      <c r="A179" s="53">
        <v>3232</v>
      </c>
      <c r="B179" s="85" t="s">
        <v>401</v>
      </c>
      <c r="C179" s="50" t="s">
        <v>402</v>
      </c>
      <c r="D179" s="242">
        <v>2342.88</v>
      </c>
      <c r="E179" s="242">
        <v>2767.12</v>
      </c>
      <c r="F179" s="52">
        <f t="shared" si="31"/>
        <v>118.10762821826128</v>
      </c>
    </row>
    <row r="180" spans="1:6" ht="12.75" customHeight="1" x14ac:dyDescent="0.2">
      <c r="A180" s="53">
        <v>3233</v>
      </c>
      <c r="B180" s="85" t="s">
        <v>403</v>
      </c>
      <c r="C180" s="50" t="s">
        <v>404</v>
      </c>
      <c r="D180" s="242">
        <v>280</v>
      </c>
      <c r="E180" s="242"/>
      <c r="F180" s="52">
        <f t="shared" si="31"/>
        <v>0</v>
      </c>
    </row>
    <row r="181" spans="1:6" ht="12.75" customHeight="1" x14ac:dyDescent="0.2">
      <c r="A181" s="53">
        <v>3234</v>
      </c>
      <c r="B181" s="85" t="s">
        <v>405</v>
      </c>
      <c r="C181" s="50" t="s">
        <v>406</v>
      </c>
      <c r="D181" s="242">
        <v>759.48</v>
      </c>
      <c r="E181" s="242">
        <v>1654.08</v>
      </c>
      <c r="F181" s="52">
        <f t="shared" si="31"/>
        <v>217.7911202401643</v>
      </c>
    </row>
    <row r="182" spans="1:6" ht="12.75" customHeight="1" x14ac:dyDescent="0.2">
      <c r="A182" s="53">
        <v>3235</v>
      </c>
      <c r="B182" s="85" t="s">
        <v>407</v>
      </c>
      <c r="C182" s="50" t="s">
        <v>408</v>
      </c>
      <c r="D182" s="242">
        <v>0</v>
      </c>
      <c r="E182" s="242">
        <v>203.69</v>
      </c>
      <c r="F182" s="52" t="str">
        <f t="shared" si="31"/>
        <v>-</v>
      </c>
    </row>
    <row r="183" spans="1:6" ht="12.75" customHeight="1" x14ac:dyDescent="0.2">
      <c r="A183" s="53">
        <v>3236</v>
      </c>
      <c r="B183" s="85" t="s">
        <v>409</v>
      </c>
      <c r="C183" s="50" t="s">
        <v>410</v>
      </c>
      <c r="D183" s="242">
        <v>116.8</v>
      </c>
      <c r="E183" s="242">
        <v>43.8</v>
      </c>
      <c r="F183" s="52">
        <f t="shared" si="31"/>
        <v>37.5</v>
      </c>
    </row>
    <row r="184" spans="1:6" ht="12.75" customHeight="1" x14ac:dyDescent="0.2">
      <c r="A184" s="53">
        <v>3237</v>
      </c>
      <c r="B184" s="85" t="s">
        <v>411</v>
      </c>
      <c r="C184" s="50" t="s">
        <v>412</v>
      </c>
      <c r="D184" s="242">
        <v>0</v>
      </c>
      <c r="E184" s="242">
        <v>227</v>
      </c>
      <c r="F184" s="52" t="str">
        <f t="shared" si="31"/>
        <v>-</v>
      </c>
    </row>
    <row r="185" spans="1:6" ht="12.75" customHeight="1" x14ac:dyDescent="0.2">
      <c r="A185" s="53">
        <v>3238</v>
      </c>
      <c r="B185" s="85" t="s">
        <v>413</v>
      </c>
      <c r="C185" s="50" t="s">
        <v>414</v>
      </c>
      <c r="D185" s="242">
        <v>2072.64</v>
      </c>
      <c r="E185" s="242">
        <v>2111.85</v>
      </c>
      <c r="F185" s="52">
        <f t="shared" si="31"/>
        <v>101.89179018063919</v>
      </c>
    </row>
    <row r="186" spans="1:6" ht="12.75" customHeight="1" x14ac:dyDescent="0.2">
      <c r="A186" s="53">
        <v>3239</v>
      </c>
      <c r="B186" s="85" t="s">
        <v>415</v>
      </c>
      <c r="C186" s="50" t="s">
        <v>416</v>
      </c>
      <c r="D186" s="242">
        <v>320</v>
      </c>
      <c r="E186" s="242">
        <v>380</v>
      </c>
      <c r="F186" s="52">
        <f t="shared" si="31"/>
        <v>118.75</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2225.75</v>
      </c>
      <c r="E188" s="51">
        <f t="shared" si="43"/>
        <v>1945.95</v>
      </c>
      <c r="F188" s="52">
        <f t="shared" si="31"/>
        <v>87.428956531506245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2029.42</v>
      </c>
      <c r="E193" s="242">
        <v>1704.66</v>
      </c>
      <c r="F193" s="52">
        <f t="shared" si="31"/>
        <v>83.997398271427301</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196.33</v>
      </c>
      <c r="E195" s="242">
        <v>241.29</v>
      </c>
      <c r="F195" s="52">
        <f t="shared" si="31"/>
        <v>122.90021901899861</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461.68</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461.68</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461.68</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553627.76000000013</v>
      </c>
      <c r="E289" s="51">
        <f t="shared" si="79"/>
        <v>705785.49</v>
      </c>
      <c r="F289" s="52">
        <f t="shared" si="76"/>
        <v>127.48376092990709</v>
      </c>
    </row>
    <row r="290" spans="1:6" ht="12.75" customHeight="1" x14ac:dyDescent="0.2">
      <c r="A290" s="53" t="s">
        <v>608</v>
      </c>
      <c r="B290" s="85" t="s">
        <v>619</v>
      </c>
      <c r="C290" s="50" t="s">
        <v>620</v>
      </c>
      <c r="D290" s="51">
        <f>IF(D6&gt;=D289,D6-D289,0)</f>
        <v>2353.6599999999162</v>
      </c>
      <c r="E290" s="51">
        <f>IF(E6&gt;=E289,E6-E289,0)</f>
        <v>0</v>
      </c>
      <c r="F290" s="52">
        <f t="shared" si="76"/>
        <v>0</v>
      </c>
    </row>
    <row r="291" spans="1:6" ht="12.75" customHeight="1" x14ac:dyDescent="0.2">
      <c r="A291" s="53" t="s">
        <v>608</v>
      </c>
      <c r="B291" s="85" t="s">
        <v>621</v>
      </c>
      <c r="C291" s="50" t="s">
        <v>622</v>
      </c>
      <c r="D291" s="51">
        <f>IF(D289&gt;=D6,D289-D6,0)</f>
        <v>0</v>
      </c>
      <c r="E291" s="51">
        <f>IF(E289&gt;=E6,E289-E6,0)</f>
        <v>1895.5699999999488</v>
      </c>
      <c r="F291" s="52" t="str">
        <f t="shared" si="76"/>
        <v>-</v>
      </c>
    </row>
    <row r="292" spans="1:6" ht="12.75" customHeight="1" x14ac:dyDescent="0.2">
      <c r="A292" s="53">
        <v>92211</v>
      </c>
      <c r="B292" s="85" t="s">
        <v>623</v>
      </c>
      <c r="C292" s="50" t="s">
        <v>624</v>
      </c>
      <c r="D292" s="242">
        <v>0</v>
      </c>
      <c r="E292" s="242">
        <v>17635.39</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587.29999999999995</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8729.9699999999993</v>
      </c>
      <c r="E350" s="51">
        <f t="shared" si="95"/>
        <v>1299.3999999999999</v>
      </c>
      <c r="F350" s="52">
        <f t="shared" si="81"/>
        <v>14.884358136396802</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8729.9699999999993</v>
      </c>
      <c r="E363" s="51">
        <f t="shared" si="99"/>
        <v>1299.3999999999999</v>
      </c>
      <c r="F363" s="52">
        <f t="shared" si="81"/>
        <v>14.884358136396802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8498.17</v>
      </c>
      <c r="E369" s="51">
        <f t="shared" si="101"/>
        <v>1107.3699999999999</v>
      </c>
      <c r="F369" s="52">
        <f t="shared" si="81"/>
        <v>13.03068778336983</v>
      </c>
    </row>
    <row r="370" spans="1:6" ht="12.75" customHeight="1" x14ac:dyDescent="0.2">
      <c r="A370" s="53">
        <v>4221</v>
      </c>
      <c r="B370" s="85" t="s">
        <v>674</v>
      </c>
      <c r="C370" s="50" t="s">
        <v>766</v>
      </c>
      <c r="D370" s="242">
        <v>5332.75</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3165.42</v>
      </c>
      <c r="E376" s="242">
        <v>1107.3699999999999</v>
      </c>
      <c r="F376" s="52">
        <f t="shared" si="81"/>
        <v>34.983351340422438</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231.8</v>
      </c>
      <c r="E383" s="51">
        <f t="shared" si="103"/>
        <v>192.03</v>
      </c>
      <c r="F383" s="52">
        <f t="shared" si="81"/>
        <v>82.84296807592753</v>
      </c>
    </row>
    <row r="384" spans="1:6" ht="12.75" customHeight="1" x14ac:dyDescent="0.2">
      <c r="A384" s="53">
        <v>4241</v>
      </c>
      <c r="B384" s="85" t="s">
        <v>783</v>
      </c>
      <c r="C384" s="50" t="s">
        <v>784</v>
      </c>
      <c r="D384" s="242">
        <v>231.8</v>
      </c>
      <c r="E384" s="242">
        <v>192.03</v>
      </c>
      <c r="F384" s="52">
        <f t="shared" si="81"/>
        <v>82.84296807592753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8729.9699999999993</v>
      </c>
      <c r="E408" s="51">
        <f t="shared" si="111"/>
        <v>1299.3999999999999</v>
      </c>
      <c r="F408" s="52">
        <f t="shared" si="81"/>
        <v>14.884358136396802</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21467.74</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555981.42000000004</v>
      </c>
      <c r="E412" s="51">
        <f>E6+E298</f>
        <v>703889.92000000004</v>
      </c>
      <c r="F412" s="52">
        <f t="shared" si="81"/>
        <v>126.60313720555625</v>
      </c>
    </row>
    <row r="413" spans="1:6" ht="12.75" customHeight="1" x14ac:dyDescent="0.2">
      <c r="A413" s="53" t="s">
        <v>608</v>
      </c>
      <c r="B413" s="85" t="s">
        <v>831</v>
      </c>
      <c r="C413" s="50" t="s">
        <v>832</v>
      </c>
      <c r="D413" s="51">
        <f t="shared" ref="D413:E413" si="112">D289+D350</f>
        <v>562357.7300000001</v>
      </c>
      <c r="E413" s="51">
        <f t="shared" si="112"/>
        <v>707084.89</v>
      </c>
      <c r="F413" s="52">
        <f t="shared" si="81"/>
        <v>125.73578209727816</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6376.3100000000559</v>
      </c>
      <c r="E415" s="51">
        <f t="shared" si="114"/>
        <v>3194.9699999999721</v>
      </c>
      <c r="F415" s="52">
        <f t="shared" si="81"/>
        <v>50.10687999799169</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3832.3500000000022</v>
      </c>
      <c r="F417" s="52" t="str">
        <f t="shared" si="81"/>
        <v>-</v>
      </c>
    </row>
    <row r="418" spans="1:6" ht="12.75" customHeight="1" x14ac:dyDescent="0.2">
      <c r="A418" s="55" t="s">
        <v>842</v>
      </c>
      <c r="B418" s="233" t="s">
        <v>843</v>
      </c>
      <c r="C418" s="56" t="s">
        <v>844</v>
      </c>
      <c r="D418" s="62">
        <f t="shared" ref="D418:E418" si="117">D294+D411</f>
        <v>587.29999999999995</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13448.96</v>
      </c>
      <c r="E637" s="242">
        <v>13448.96</v>
      </c>
      <c r="F637" s="52">
        <f t="shared" si="119"/>
        <v>100</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555981.42000000004</v>
      </c>
      <c r="E639" s="51">
        <f t="shared" si="180"/>
        <v>703889.92000000004</v>
      </c>
      <c r="F639" s="52">
        <f t="shared" si="119"/>
        <v>126.60313720555625</v>
      </c>
    </row>
    <row r="640" spans="1:6" ht="12.75" customHeight="1" x14ac:dyDescent="0.2">
      <c r="A640" s="53" t="s">
        <v>608</v>
      </c>
      <c r="B640" s="85" t="s">
        <v>1277</v>
      </c>
      <c r="C640" s="50" t="s">
        <v>1278</v>
      </c>
      <c r="D640" s="51">
        <f t="shared" ref="D640:E640" si="181">D413+D528</f>
        <v>562357.7300000001</v>
      </c>
      <c r="E640" s="51">
        <f t="shared" si="181"/>
        <v>707084.89</v>
      </c>
      <c r="F640" s="52">
        <f t="shared" si="119"/>
        <v>125.73578209727816</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6376.3100000000559</v>
      </c>
      <c r="E642" s="51">
        <f t="shared" si="183"/>
        <v>3194.9699999999721</v>
      </c>
      <c r="F642" s="52">
        <f t="shared" si="119"/>
        <v>50.10687999799169</v>
      </c>
    </row>
    <row r="643" spans="1:6" ht="24" x14ac:dyDescent="0.2">
      <c r="A643" s="60" t="s">
        <v>1283</v>
      </c>
      <c r="B643" s="85" t="s">
        <v>1284</v>
      </c>
      <c r="C643" s="61" t="s">
        <v>1283</v>
      </c>
      <c r="D643" s="51">
        <f t="shared" ref="D643:E643" si="184">IF(D416-D417+D637-D638&gt;=0,D416-D417+D637-D638,0)</f>
        <v>13448.96</v>
      </c>
      <c r="E643" s="51">
        <f t="shared" si="184"/>
        <v>9616.6099999999969</v>
      </c>
      <c r="F643" s="52">
        <f t="shared" si="119"/>
        <v>71.504488079375633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7072.6499999999432</v>
      </c>
      <c r="E645" s="51">
        <f t="shared" si="186"/>
        <v>6421.6400000000249</v>
      </c>
      <c r="F645" s="52">
        <f t="shared" si="119"/>
        <v>90.795387867349248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84839.15</v>
      </c>
      <c r="E647" s="243">
        <v>112413.56</v>
      </c>
      <c r="F647" s="57">
        <f t="shared" si="119"/>
        <v>132.50198758474124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51</v>
      </c>
      <c r="F654" s="52">
        <f t="shared" si="188"/>
        <v>110.86956521739131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43</v>
      </c>
      <c r="E656" s="262">
        <v>46</v>
      </c>
      <c r="F656" s="52">
        <f t="shared" si="188"/>
        <v>106.9767441860465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493812.58</v>
      </c>
      <c r="E675" s="242">
        <v>655947.77</v>
      </c>
      <c r="F675" s="52">
        <f t="shared" si="188"/>
        <v>132.83334539593949</v>
      </c>
    </row>
    <row r="676" spans="1:6" ht="24" x14ac:dyDescent="0.2">
      <c r="A676" s="53">
        <v>63613</v>
      </c>
      <c r="B676" s="232" t="s">
        <v>1349</v>
      </c>
      <c r="C676" s="50" t="s">
        <v>1350</v>
      </c>
      <c r="D676" s="242">
        <v>0</v>
      </c>
      <c r="E676" s="242">
        <v>1973.94</v>
      </c>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13026.02</v>
      </c>
      <c r="E695" s="242">
        <v>13959.18</v>
      </c>
      <c r="F695" s="52">
        <f t="shared" si="188"/>
        <v>107.16381519451068</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9997.93</v>
      </c>
      <c r="E710" s="242">
        <v>460</v>
      </c>
      <c r="F710" s="52">
        <f t="shared" si="188"/>
        <v>4.6009523971462087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1374.34</v>
      </c>
      <c r="E717" s="242">
        <v>882.88</v>
      </c>
      <c r="F717" s="52">
        <f t="shared" si="188"/>
        <v>64.24028988459915</v>
      </c>
    </row>
    <row r="718" spans="1:6" ht="12.75" customHeight="1" x14ac:dyDescent="0.2">
      <c r="A718" s="53">
        <v>32121</v>
      </c>
      <c r="B718" s="85" t="s">
        <v>1415</v>
      </c>
      <c r="C718" s="50" t="s">
        <v>1416</v>
      </c>
      <c r="D718" s="242">
        <v>30844.47</v>
      </c>
      <c r="E718" s="242">
        <v>34634.19</v>
      </c>
      <c r="F718" s="52">
        <f t="shared" si="188"/>
        <v>112.28654601619026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2"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91726.81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733411.67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732112.27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625225.49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103279.32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3607.46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1299.4000000000001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708851.79000000015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707552.39000000013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602506.17000000004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101374.68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3671.54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1299.4000000000001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116286.68999999983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116286.69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116286.69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9659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noname</cp:lastModifiedBy>
  <cp:lastPrinted>2024-07-09T09:00:56Z</cp:lastPrinted>
  <dcterms:created xsi:type="dcterms:W3CDTF">2022-04-01T05:14:30Z</dcterms:created>
  <dcterms:modified xsi:type="dcterms:W3CDTF">2024-07-09T09:02:01Z</dcterms:modified>
</cp:coreProperties>
</file>